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GAD SANTA ANA INICIO 01072023\LOTAIP\2024\FEBRERO 2024\"/>
    </mc:Choice>
  </mc:AlternateContent>
  <xr:revisionPtr revIDLastSave="0" documentId="8_{E080ACD0-F3D2-49A1-A674-09C387277C2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9"/>
</workbook>
</file>

<file path=xl/calcChain.xml><?xml version="1.0" encoding="utf-8"?>
<calcChain xmlns="http://schemas.openxmlformats.org/spreadsheetml/2006/main">
  <c r="N159" i="2" l="1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</calcChain>
</file>

<file path=xl/sharedStrings.xml><?xml version="1.0" encoding="utf-8"?>
<sst xmlns="http://schemas.openxmlformats.org/spreadsheetml/2006/main" count="375" uniqueCount="331">
  <si>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</si>
  <si>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</si>
  <si>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</si>
  <si>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</si>
  <si>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</si>
  <si>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</si>
  <si>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</si>
  <si>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</si>
  <si>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</si>
  <si>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</si>
  <si>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</si>
  <si>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</si>
  <si>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</si>
  <si>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</si>
  <si>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Remuneraciones Unificadas</t>
  </si>
  <si>
    <t>Salarios Unificados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</si>
  <si>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</si>
  <si>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</si>
  <si>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</si>
  <si>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</si>
  <si>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</si>
  <si>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</si>
  <si>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</si>
  <si>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</si>
  <si>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</si>
  <si>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Nombre de la Entidad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</si>
  <si>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</si>
  <si>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</si>
  <si>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</si>
  <si>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</si>
  <si>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</si>
  <si>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</si>
  <si>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</si>
  <si>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</si>
  <si>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</si>
  <si>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</si>
  <si>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</si>
  <si>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</si>
  <si>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</si>
  <si>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</si>
  <si>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</si>
  <si>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</si>
  <si>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</si>
  <si>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6998001200.5</t>
  </si>
  <si>
    <t>6998001200.5.1</t>
  </si>
  <si>
    <t>6998001200.5.1.01</t>
  </si>
  <si>
    <t>6998001200.5.1.01.005</t>
  </si>
  <si>
    <t>6998001200.5.1.01.006</t>
  </si>
  <si>
    <t>6998001200.5.1.02</t>
  </si>
  <si>
    <t>6998001200.5.1.02.003</t>
  </si>
  <si>
    <t>6998001200.5.1.02.004</t>
  </si>
  <si>
    <t>6998001200.5.1.05</t>
  </si>
  <si>
    <t>6998001200.5.1.05.012</t>
  </si>
  <si>
    <t>6998001200.5.1.06</t>
  </si>
  <si>
    <t>6998001200.5.1.06.001</t>
  </si>
  <si>
    <t>6998001200.5.1.06.002</t>
  </si>
  <si>
    <t>6998001200.5.1.07</t>
  </si>
  <si>
    <t>6998001200.5.1.07.004</t>
  </si>
  <si>
    <t>6998001200.5.1.07.007</t>
  </si>
  <si>
    <t>6998001200.5.3</t>
  </si>
  <si>
    <t>6998001200.5.3.01</t>
  </si>
  <si>
    <t>6998001200.5.3.01.001</t>
  </si>
  <si>
    <t>6998001200.5.3.01.004</t>
  </si>
  <si>
    <t>6998001200.5.3.01.005</t>
  </si>
  <si>
    <t>6998001200.5.3.02</t>
  </si>
  <si>
    <t>6998001200.5.3.02.001</t>
  </si>
  <si>
    <t>6998001200.5.3.02.004</t>
  </si>
  <si>
    <t>6998001200.5.3.02.005</t>
  </si>
  <si>
    <t>6998001200.5.3.02.007</t>
  </si>
  <si>
    <t>6998001200.5.3.02.008</t>
  </si>
  <si>
    <t>6998001200.5.3.02.009</t>
  </si>
  <si>
    <t>6998001200.5.3.02.048</t>
  </si>
  <si>
    <t>6998001200.5.3.03</t>
  </si>
  <si>
    <t>6998001200.5.3.03.001</t>
  </si>
  <si>
    <t>6998001200.5.3.03.002</t>
  </si>
  <si>
    <t>6998001200.5.3.03.003</t>
  </si>
  <si>
    <t>6998001200.5.3.03.004</t>
  </si>
  <si>
    <t>6998001200.5.3.04</t>
  </si>
  <si>
    <t>6998001200.5.3.04.002</t>
  </si>
  <si>
    <t>6998001200.5.3.04.003</t>
  </si>
  <si>
    <t>6998001200.5.3.04.004</t>
  </si>
  <si>
    <t>6998001200.5.3.06</t>
  </si>
  <si>
    <t>6998001200.5.3.06.006</t>
  </si>
  <si>
    <t>6998001200.5.3.06.012</t>
  </si>
  <si>
    <t>6998001200.5.3.07</t>
  </si>
  <si>
    <t>6998001200.5.3.07.001</t>
  </si>
  <si>
    <t>6998001200.5.3.07.002</t>
  </si>
  <si>
    <t>6998001200.5.3.07.004</t>
  </si>
  <si>
    <t>6998001200.5.3.08</t>
  </si>
  <si>
    <t>6998001200.5.3.08.001</t>
  </si>
  <si>
    <t>6998001200.5.3.08.002</t>
  </si>
  <si>
    <t>6998001200.5.3.08.004</t>
  </si>
  <si>
    <t>6998001200.5.3.08.005</t>
  </si>
  <si>
    <t>6998001200.5.3.08.007</t>
  </si>
  <si>
    <t>6998001200.5.3.08.011</t>
  </si>
  <si>
    <t>6998001200.5.3.08.013</t>
  </si>
  <si>
    <t>6998001200.5.3.08.020</t>
  </si>
  <si>
    <t>6998001200.5.7</t>
  </si>
  <si>
    <t>6998001200.5.7.01</t>
  </si>
  <si>
    <t>6998001200.5.7.01.002</t>
  </si>
  <si>
    <t>6998001200.5.7.02</t>
  </si>
  <si>
    <t>6998001200.5.7.02.001</t>
  </si>
  <si>
    <t>6998001200.5.7.02.003</t>
  </si>
  <si>
    <t>6998001200.5.7.02.006</t>
  </si>
  <si>
    <t>6998001200.5.8</t>
  </si>
  <si>
    <t>6998001200.5.8.01</t>
  </si>
  <si>
    <t>6998001200.5.8.01.002</t>
  </si>
  <si>
    <t>6998001200.7</t>
  </si>
  <si>
    <t>6998001200.7.1</t>
  </si>
  <si>
    <t>6998001200.7.1.01</t>
  </si>
  <si>
    <t>6998001200.7.1.01.006</t>
  </si>
  <si>
    <t>6998001200.7.1.02</t>
  </si>
  <si>
    <t>6998001200.7.1.02.003</t>
  </si>
  <si>
    <t>6998001200.7.1.02.004</t>
  </si>
  <si>
    <t>6998001200.7.1.05</t>
  </si>
  <si>
    <t>6998001200.7.1.05.010</t>
  </si>
  <si>
    <t>6998001200.7.1.06</t>
  </si>
  <si>
    <t>6998001200.7.1.06.001</t>
  </si>
  <si>
    <t>6998001200.7.1.06.002</t>
  </si>
  <si>
    <t>6998001200.7.1.07</t>
  </si>
  <si>
    <t>6998001200.7.1.07.007</t>
  </si>
  <si>
    <t>6998001200.7.3</t>
  </si>
  <si>
    <t>6998001200.7.3.01</t>
  </si>
  <si>
    <t>6998001200.7.3.01.005</t>
  </si>
  <si>
    <t>6998001200.7.3.02</t>
  </si>
  <si>
    <t>6998001200.7.3.02.001</t>
  </si>
  <si>
    <t>6998001200.7.3.02.004</t>
  </si>
  <si>
    <t>6998001200.7.3.02.005</t>
  </si>
  <si>
    <t>6998001200.7.3.02.007</t>
  </si>
  <si>
    <t>6998001200.7.3.02.009</t>
  </si>
  <si>
    <t>6998001200.7.3.02.021</t>
  </si>
  <si>
    <t>6998001200.7.3.02.035</t>
  </si>
  <si>
    <t>6998001200.7.3.02.048</t>
  </si>
  <si>
    <t>6998001200.7.3.02.049</t>
  </si>
  <si>
    <t>6998001200.7.3.02.055</t>
  </si>
  <si>
    <t>6998001200.7.3.04</t>
  </si>
  <si>
    <t>6998001200.7.3.04.004</t>
  </si>
  <si>
    <t>6998001200.7.3.05</t>
  </si>
  <si>
    <t>6998001200.7.3.05.003</t>
  </si>
  <si>
    <t>6998001200.7.3.05.004</t>
  </si>
  <si>
    <t>6998001200.7.3.05.005</t>
  </si>
  <si>
    <t>6998001200.7.3.06</t>
  </si>
  <si>
    <t>6998001200.7.3.06.001</t>
  </si>
  <si>
    <t>6998001200.7.3.06.004</t>
  </si>
  <si>
    <t>6998001200.7.3.06.005</t>
  </si>
  <si>
    <t>6998001200.7.3.06.006</t>
  </si>
  <si>
    <t>6998001200.7.3.06.013</t>
  </si>
  <si>
    <t>6998001200.7.3.08</t>
  </si>
  <si>
    <t>6998001200.7.3.08.001</t>
  </si>
  <si>
    <t>6998001200.7.3.08.002</t>
  </si>
  <si>
    <t>6998001200.7.3.08.003</t>
  </si>
  <si>
    <t>6998001200.7.3.08.004</t>
  </si>
  <si>
    <t>6998001200.7.3.08.005</t>
  </si>
  <si>
    <t>6998001200.7.3.08.006</t>
  </si>
  <si>
    <t>6998001200.7.3.08.007</t>
  </si>
  <si>
    <t>6998001200.7.3.08.009</t>
  </si>
  <si>
    <t>6998001200.7.3.08.011</t>
  </si>
  <si>
    <t>6998001200.7.3.08.012</t>
  </si>
  <si>
    <t>6998001200.7.3.08.013</t>
  </si>
  <si>
    <t>6998001200.7.3.08.014</t>
  </si>
  <si>
    <t>6998001200.7.3.08.024</t>
  </si>
  <si>
    <t>6998001200.7.3.14</t>
  </si>
  <si>
    <t>6998001200.7.3.14.003</t>
  </si>
  <si>
    <t>6998001200.7.3.14.007</t>
  </si>
  <si>
    <t>6998001200.7.3.14.008</t>
  </si>
  <si>
    <t>6998001200.7.5</t>
  </si>
  <si>
    <t>6998001200.7.5.01</t>
  </si>
  <si>
    <t>6998001200.7.5.01.001</t>
  </si>
  <si>
    <t>6998001200.7.5.01.002</t>
  </si>
  <si>
    <t>6998001200.7.5.01.003</t>
  </si>
  <si>
    <t>6998001200.7.5.01.004</t>
  </si>
  <si>
    <t>6998001200.7.5.01.005</t>
  </si>
  <si>
    <t>6998001200.7.5.01.099</t>
  </si>
  <si>
    <t>6998001200.7.5.04</t>
  </si>
  <si>
    <t>6998001200.7.5.04.001</t>
  </si>
  <si>
    <t>6998001200.7.5.05</t>
  </si>
  <si>
    <t>6998001200.7.5.05.001</t>
  </si>
  <si>
    <t>6998001200.7.5.05.099</t>
  </si>
  <si>
    <t>6998001200.7.7</t>
  </si>
  <si>
    <t>6998001200.7.7.01</t>
  </si>
  <si>
    <t>6998001200.7.7.01.002</t>
  </si>
  <si>
    <t>6998001200.7.7.02</t>
  </si>
  <si>
    <t>6998001200.7.7.02.001</t>
  </si>
  <si>
    <t>6998001200.7.8</t>
  </si>
  <si>
    <t>6998001200.7.8.01</t>
  </si>
  <si>
    <t>6998001200.7.8.01.001</t>
  </si>
  <si>
    <t>6998001200.8</t>
  </si>
  <si>
    <t>6998001200.8.4</t>
  </si>
  <si>
    <t>6998001200.8.4.01</t>
  </si>
  <si>
    <t>6998001200.8.4.01.003</t>
  </si>
  <si>
    <t>6998001200.8.4.01.004</t>
  </si>
  <si>
    <t>6998001200.8.4.01.006</t>
  </si>
  <si>
    <t>6998001200.8.4.01.007</t>
  </si>
  <si>
    <t>6998001200.8.4.03</t>
  </si>
  <si>
    <t>6998001200.8.4.03.001</t>
  </si>
  <si>
    <t>6998001200.8.8</t>
  </si>
  <si>
    <t>6998001200.8.8.99</t>
  </si>
  <si>
    <t>6998001200.8.8.99.001</t>
  </si>
  <si>
    <t>6998001200.9.7</t>
  </si>
  <si>
    <t>6998001200.9.7.01</t>
  </si>
  <si>
    <t>6998001200.9.7.01.001</t>
  </si>
  <si>
    <t>GASTOS CORRIENTES</t>
  </si>
  <si>
    <t>GASTOS EN PERSONAL</t>
  </si>
  <si>
    <t>Remuneraciones Básicas</t>
  </si>
  <si>
    <t>Remuneraciones Complementarias</t>
  </si>
  <si>
    <t>Decimotercer Sueldo</t>
  </si>
  <si>
    <t>Decimocuarto Sueldo</t>
  </si>
  <si>
    <t>Remuneraciones Temporales</t>
  </si>
  <si>
    <t>Servicios Personales Por Contrato</t>
  </si>
  <si>
    <t>Subrogación</t>
  </si>
  <si>
    <t>Aportes Patronales a la Seguridad Social</t>
  </si>
  <si>
    <t>Aporte Patronal</t>
  </si>
  <si>
    <t>Fondo De Reserva</t>
  </si>
  <si>
    <t>Indemnizaciones</t>
  </si>
  <si>
    <t>Compensación Por Desahucio</t>
  </si>
  <si>
    <t>Compensación Por Vacaciones No Gozadas Por Cesación De Funciones</t>
  </si>
  <si>
    <t>Asignaciones a Distribuir</t>
  </si>
  <si>
    <t>BIENES Y SERVICIOS DE CONSUMO</t>
  </si>
  <si>
    <t>Servicios Básicos</t>
  </si>
  <si>
    <t>Agua Potable</t>
  </si>
  <si>
    <t>Energía Eléctrica</t>
  </si>
  <si>
    <t>Telecomunicaciones</t>
  </si>
  <si>
    <t>Servicios Generales</t>
  </si>
  <si>
    <t>Transporte De Personal</t>
  </si>
  <si>
    <t>Edición, Impresión, Reproducción Y Publicaciones</t>
  </si>
  <si>
    <t>Espectáculos Culturales Y Sociales</t>
  </si>
  <si>
    <t>Difusión, Información Y Publicidad</t>
  </si>
  <si>
    <t>Servicio Seguridad Y Vigilancia</t>
  </si>
  <si>
    <t>Servicio De Aseo;Vestimenta De Trabajo, Fumigaciòn, Desinfeccion Y Limpieza De Instalaciones Del Sec</t>
  </si>
  <si>
    <t>Servicios Personales Eventuales sin Relación de Dependencia</t>
  </si>
  <si>
    <t>Eventos Oficiales</t>
  </si>
  <si>
    <t>Eventos Públicos Promocionales</t>
  </si>
  <si>
    <t>Traslados, Instalaciones, Viáticos y Subsistencias</t>
  </si>
  <si>
    <t>Pasajes al Interior</t>
  </si>
  <si>
    <t>Pasajes al Exterior</t>
  </si>
  <si>
    <t>Viáticos y Subsistencias en el Interior</t>
  </si>
  <si>
    <t>Viáticos y Subsistencias en el Exterior</t>
  </si>
  <si>
    <t>Instalación, Mantenimiento y Reparaciones</t>
  </si>
  <si>
    <t>Terrenos</t>
  </si>
  <si>
    <t>Edificios, Locales, Residencias y Cableado Estructurado (Instalación, Mantenimiento y Reparación)</t>
  </si>
  <si>
    <t>Mobiliarios (Instalaciòn, Mantenimiento y Reparaciòn)</t>
  </si>
  <si>
    <t>Maquinarias y Equipos</t>
  </si>
  <si>
    <t>Vehículos</t>
  </si>
  <si>
    <t>Herramientas</t>
  </si>
  <si>
    <t>Arrendamientos de Bienes</t>
  </si>
  <si>
    <t>Mobiliarios</t>
  </si>
  <si>
    <t>Contratación de Estudios e Investigaciones</t>
  </si>
  <si>
    <t>Consultoría, Asesoría e Investigación Especializada</t>
  </si>
  <si>
    <t>Fiscalización E Inspecciones Técnicas</t>
  </si>
  <si>
    <t>Estudio y Diseño de Proyectos</t>
  </si>
  <si>
    <t>Honorarios Por Contratos Civiles De Servicios</t>
  </si>
  <si>
    <t>Capacitaciòn A Servidores Pùblicos</t>
  </si>
  <si>
    <t>Gastos en Informática</t>
  </si>
  <si>
    <t>Desarrollo, Actualización, Asistencia Técnica Y Soporte De Sistemas Informaticos</t>
  </si>
  <si>
    <t>Arrendamiento Y Licencias De Uso De Paquetes Informáticos</t>
  </si>
  <si>
    <t>Mantenimiento Y Reparación De Equipos Y Sistemas Informáticos</t>
  </si>
  <si>
    <t>Bienes de Uso y Consumo Corriente</t>
  </si>
  <si>
    <t>Alimentos Y Bebidas</t>
  </si>
  <si>
    <t>Vestuario, Lencería Y Prendas De Protección</t>
  </si>
  <si>
    <t>Combustibles y Lubricantes</t>
  </si>
  <si>
    <t>Materiales De Oficina</t>
  </si>
  <si>
    <t>Materiales De Aseo</t>
  </si>
  <si>
    <t>Materiales De Impresión, Fotografía, Reproducción Y Publicaciones</t>
  </si>
  <si>
    <t>Materiales de Construcción, Eléctricos, Plomería y Carpintería</t>
  </si>
  <si>
    <t>Repuestos y Accesorios</t>
  </si>
  <si>
    <t>Menaje y Accesorios Descartables</t>
  </si>
  <si>
    <t>Bienes Muebles no Depreciables</t>
  </si>
  <si>
    <t>Herramientas Y Equipos Menores</t>
  </si>
  <si>
    <t>Equipos, Sistemas y Paquetes Informáticos</t>
  </si>
  <si>
    <t>OTROS GASTOS CORRIENTES</t>
  </si>
  <si>
    <t>Impuestos, Tasas y Contribuciones</t>
  </si>
  <si>
    <t>Tasas Generales. Impuestos Contribuciones , Permisos, Licencias Y Patentes</t>
  </si>
  <si>
    <t>Seguros, Costos Financieros y Otros Gastos</t>
  </si>
  <si>
    <t>Seguros</t>
  </si>
  <si>
    <t>Comisiones Bancarias</t>
  </si>
  <si>
    <t>Costas Judiciales</t>
  </si>
  <si>
    <t>TRANSFERENCIAS Y DONACIONES CORRIENTES</t>
  </si>
  <si>
    <t>Transferencias Corrientes al Sector Público</t>
  </si>
  <si>
    <t>Al Gobierno Central</t>
  </si>
  <si>
    <t>A Entidades Descentralizadas y Autónomas</t>
  </si>
  <si>
    <t>Alimentos y Bebidas</t>
  </si>
  <si>
    <t>Tasas Generales</t>
  </si>
  <si>
    <t>GASTOS DE INVERSIÓN</t>
  </si>
  <si>
    <t>GASTOS EN PERSONAL PARA INVERSION</t>
  </si>
  <si>
    <t>Compensacion De Vacaciones No Gosadas Por Cesacion De Funciones</t>
  </si>
  <si>
    <t>BIENES Y SERVICIOS PARA INVERSION</t>
  </si>
  <si>
    <t>Servicios de Aseo</t>
  </si>
  <si>
    <t>Servicio De Alimentaciòn</t>
  </si>
  <si>
    <t>Combustibles</t>
  </si>
  <si>
    <t>Instalaciones, Mantenimientos y Reparaciones</t>
  </si>
  <si>
    <t>Maquinarias Y Equipos (Instalación, Mantenimiento Y Reparación)</t>
  </si>
  <si>
    <t>Contrataciones de Estudios e Investigaciones</t>
  </si>
  <si>
    <t>Capacitaciòn Para La  Ciudadania En General</t>
  </si>
  <si>
    <t>Medicamentos</t>
  </si>
  <si>
    <t>Insumos, Bienes, Materiales Y Suministros Para La Construccion, Electricidad, Plomeria, Señalizacion</t>
  </si>
  <si>
    <t>Matreial Didactico</t>
  </si>
  <si>
    <t>Repuestos Y Accesorios</t>
  </si>
  <si>
    <t>Suministros Para Actividades Agropecuarias, Pesca Y Caza</t>
  </si>
  <si>
    <t>Insumos, Bienes y Materiales para la Producción de Programas de Radio y Televisión, Eventos Cultural</t>
  </si>
  <si>
    <t>Mobiliarios (Bienes No Depreciables)</t>
  </si>
  <si>
    <t>Bienes Artísticos, Culturales, Bienes Deportivos Y Símbolos Patrios</t>
  </si>
  <si>
    <t>OBRAS PUBLICAS</t>
  </si>
  <si>
    <t>Obras de Infraestructura</t>
  </si>
  <si>
    <t>De Agua Potable</t>
  </si>
  <si>
    <t>De Riego y Manejo de Aguas</t>
  </si>
  <si>
    <t>De Alcantarillado</t>
  </si>
  <si>
    <t>De Urbanización y Embellecimiento</t>
  </si>
  <si>
    <t>Obras Públicas de Transporte y Vías</t>
  </si>
  <si>
    <t>Otras Obras de Infraestructura</t>
  </si>
  <si>
    <t>Obras en Líneas, Redes e Instalaciones Eléctricas y de Telecomunicaciones</t>
  </si>
  <si>
    <t>Líneas, Redes e Instalaciones Eléctricas</t>
  </si>
  <si>
    <t>Mantenimiento y Reparaciones</t>
  </si>
  <si>
    <t>En Obras de Infraestructura</t>
  </si>
  <si>
    <t>Otros Mantenimientos y Reparaciones de Obras</t>
  </si>
  <si>
    <t>OTROS GASTOS DE INVERSION</t>
  </si>
  <si>
    <t>TRANSFERENCIAS Y DONACIONES PARA INVERSION</t>
  </si>
  <si>
    <t>Transferencias para Inversión al Sector Público</t>
  </si>
  <si>
    <t>GASTOS DE CAPITAL</t>
  </si>
  <si>
    <t>BIENES DE LARGA DURACION</t>
  </si>
  <si>
    <t>Bienes Muebles</t>
  </si>
  <si>
    <t>Maquinarias Y Equipos</t>
  </si>
  <si>
    <t>Equipos, Sistemas Y Paquetes Informáticos</t>
  </si>
  <si>
    <t>Expropiaciones De Bienes (Expropiación De Bienes)</t>
  </si>
  <si>
    <t>TRANSFERENCIAS Y DONACIONES DE CAPITAL</t>
  </si>
  <si>
    <t>Asignación a Distribuir para Transferencias y Donaciones de Capital</t>
  </si>
  <si>
    <t>PASIVO CIRCULANTE</t>
  </si>
  <si>
    <t>Deuda Flotante</t>
  </si>
  <si>
    <t>De Cuentas Por Pagar</t>
  </si>
  <si>
    <t>AREA ADMINISTRATIVA FINANCIERA</t>
  </si>
  <si>
    <t>CPA. MA ESTHER LOJA LLANOS</t>
  </si>
  <si>
    <t>contabilidad@santana.gob.ec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</si>
</sst>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2" xfId="1" applyBorder="1"/>
    <xf numFmtId="0" fontId="2" fillId="0" borderId="2" xfId="0" applyFont="1" applyBorder="1"/>
    <xf numFmtId="0" fontId="1" fillId="0" borderId="2" xfId="1" applyBorder="1" applyAlignment="1">
      <alignment wrapText="1"/>
    </xf>
    <xf numFmtId="2" fontId="1" fillId="0" borderId="2" xfId="1" applyNumberFormat="1" applyBorder="1"/>
    <xf numFmtId="2" fontId="2" fillId="0" borderId="2" xfId="0" applyNumberFormat="1" applyFont="1" applyBorder="1"/>
    <xf numFmtId="2" fontId="2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14" fontId="2" fillId="0" borderId="1" xfId="0" applyNumberFormat="1" applyFont="1" applyBorder="1" applyAlignment="1">
      <alignment horizontal="center" vertical="center" wrapText="1"/>
    </xf>
    <xf numFmtId="0" fontId="7" fillId="0" borderId="1" xfId="2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3A0771B9-857C-40E3-BEF9-C63651032B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ntabilidad@santan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59"/>
  <sheetViews>
    <sheetView topLeftCell="K1" workbookViewId="0">
      <selection activeCell="L4" sqref="L4"/>
    </sheetView>
  </sheetViews>
  <sheetFormatPr baseColWidth="10" defaultColWidth="14.44140625" defaultRowHeight="15" customHeight="1" x14ac:dyDescent="0.3"/>
  <cols>
    <col min="1" max="1" width="34.5546875" customWidth="1"/>
    <col min="2" max="2" width="37.5546875" customWidth="1"/>
    <col min="3" max="3" width="36" style="12" customWidth="1"/>
    <col min="4" max="4" width="43.44140625" customWidth="1"/>
    <col min="5" max="5" width="41.44140625" customWidth="1"/>
    <col min="6" max="6" width="33.109375" customWidth="1"/>
    <col min="7" max="7" width="35.44140625" customWidth="1"/>
    <col min="8" max="8" width="33.109375" customWidth="1"/>
    <col min="9" max="9" width="30.33203125" customWidth="1"/>
    <col min="10" max="10" width="28.44140625" customWidth="1"/>
    <col min="11" max="11" width="26.5546875" customWidth="1"/>
    <col min="12" max="12" width="27.33203125" customWidth="1"/>
    <col min="13" max="13" width="25.44140625" customWidth="1"/>
    <col min="14" max="14" width="21.44140625" customWidth="1"/>
    <col min="15" max="26" width="10" customWidth="1"/>
  </cols>
  <sheetData>
    <row r="1" spans="1:26" ht="37.5" customHeight="1" x14ac:dyDescent="0.3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4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 x14ac:dyDescent="0.3">
      <c r="A2" s="15" t="s">
        <v>43</v>
      </c>
      <c r="B2" s="16"/>
      <c r="C2" s="17" t="s">
        <v>201</v>
      </c>
      <c r="D2" s="18">
        <v>195330.26</v>
      </c>
      <c r="E2" s="18">
        <v>3500</v>
      </c>
      <c r="F2" s="18">
        <v>198830.26</v>
      </c>
      <c r="G2" s="18">
        <v>18767.189999999999</v>
      </c>
      <c r="H2" s="18">
        <v>18767.189999999999</v>
      </c>
      <c r="I2" s="18">
        <v>18767.189999999999</v>
      </c>
      <c r="J2" s="18">
        <v>17403.96</v>
      </c>
      <c r="K2" s="18">
        <v>180063.07</v>
      </c>
      <c r="L2" s="18">
        <v>180063.07</v>
      </c>
      <c r="M2" s="19">
        <f>+I2-J2</f>
        <v>1363.2299999999996</v>
      </c>
      <c r="N2" s="20">
        <f t="shared" ref="N2:N9" si="0">I2/F2</f>
        <v>9.4387997078513086E-2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6" x14ac:dyDescent="0.3">
      <c r="A3" s="15" t="s">
        <v>44</v>
      </c>
      <c r="B3" s="16"/>
      <c r="C3" s="17" t="s">
        <v>202</v>
      </c>
      <c r="D3" s="18">
        <v>94530.26</v>
      </c>
      <c r="E3" s="18">
        <v>0</v>
      </c>
      <c r="F3" s="18">
        <v>94530.26</v>
      </c>
      <c r="G3" s="18">
        <v>12711.41</v>
      </c>
      <c r="H3" s="18">
        <v>12711.41</v>
      </c>
      <c r="I3" s="18">
        <v>12711.41</v>
      </c>
      <c r="J3" s="18">
        <v>11494.3</v>
      </c>
      <c r="K3" s="18">
        <v>81818.849999999991</v>
      </c>
      <c r="L3" s="18">
        <v>81818.849999999991</v>
      </c>
      <c r="M3" s="19">
        <f t="shared" ref="M3:M9" si="1">+I3-J3</f>
        <v>1217.1100000000006</v>
      </c>
      <c r="N3" s="20">
        <f t="shared" si="0"/>
        <v>0.13446921652389404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6" x14ac:dyDescent="0.3">
      <c r="A4" s="15" t="s">
        <v>45</v>
      </c>
      <c r="B4" s="16"/>
      <c r="C4" s="17" t="s">
        <v>203</v>
      </c>
      <c r="D4" s="18">
        <v>64068</v>
      </c>
      <c r="E4" s="18">
        <v>0</v>
      </c>
      <c r="F4" s="18">
        <v>64068</v>
      </c>
      <c r="G4" s="18">
        <v>10598.08</v>
      </c>
      <c r="H4" s="18">
        <v>10598.08</v>
      </c>
      <c r="I4" s="18">
        <v>10598.08</v>
      </c>
      <c r="J4" s="18">
        <v>10000.66</v>
      </c>
      <c r="K4" s="18">
        <v>53469.919999999998</v>
      </c>
      <c r="L4" s="18">
        <v>53469.919999999998</v>
      </c>
      <c r="M4" s="19">
        <f t="shared" si="1"/>
        <v>597.42000000000007</v>
      </c>
      <c r="N4" s="20">
        <f t="shared" si="0"/>
        <v>0.16541924205531622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6" x14ac:dyDescent="0.3">
      <c r="A5" s="15" t="s">
        <v>46</v>
      </c>
      <c r="B5" s="16"/>
      <c r="C5" s="17" t="s">
        <v>14</v>
      </c>
      <c r="D5" s="18">
        <v>58068</v>
      </c>
      <c r="E5" s="18">
        <v>0</v>
      </c>
      <c r="F5" s="18">
        <v>58068</v>
      </c>
      <c r="G5" s="18">
        <v>9678</v>
      </c>
      <c r="H5" s="18">
        <v>9678</v>
      </c>
      <c r="I5" s="18">
        <v>9678</v>
      </c>
      <c r="J5" s="18">
        <v>9540.6200000000008</v>
      </c>
      <c r="K5" s="18">
        <v>48390</v>
      </c>
      <c r="L5" s="18">
        <v>48390</v>
      </c>
      <c r="M5" s="19">
        <f t="shared" si="1"/>
        <v>137.3799999999992</v>
      </c>
      <c r="N5" s="20">
        <f t="shared" si="0"/>
        <v>0.16666666666666666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6" x14ac:dyDescent="0.3">
      <c r="A6" s="15" t="s">
        <v>47</v>
      </c>
      <c r="B6" s="16"/>
      <c r="C6" s="17" t="s">
        <v>15</v>
      </c>
      <c r="D6" s="18">
        <v>6000</v>
      </c>
      <c r="E6" s="18">
        <v>0</v>
      </c>
      <c r="F6" s="18">
        <v>6000</v>
      </c>
      <c r="G6" s="18">
        <v>920.08</v>
      </c>
      <c r="H6" s="18">
        <v>920.08</v>
      </c>
      <c r="I6" s="18">
        <v>920.08</v>
      </c>
      <c r="J6" s="18">
        <v>460.04</v>
      </c>
      <c r="K6" s="18">
        <v>5079.92</v>
      </c>
      <c r="L6" s="18">
        <v>5079.92</v>
      </c>
      <c r="M6" s="19">
        <f t="shared" si="1"/>
        <v>460.04</v>
      </c>
      <c r="N6" s="20">
        <f t="shared" si="0"/>
        <v>0.15334666666666669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">
      <c r="A7" s="15" t="s">
        <v>48</v>
      </c>
      <c r="B7" s="16"/>
      <c r="C7" s="17" t="s">
        <v>204</v>
      </c>
      <c r="D7" s="18">
        <v>9339</v>
      </c>
      <c r="E7" s="18">
        <v>0</v>
      </c>
      <c r="F7" s="18">
        <v>9339</v>
      </c>
      <c r="G7" s="18">
        <v>166</v>
      </c>
      <c r="H7" s="18">
        <v>166</v>
      </c>
      <c r="I7" s="18">
        <v>166</v>
      </c>
      <c r="J7" s="18">
        <v>166</v>
      </c>
      <c r="K7" s="18">
        <v>9173</v>
      </c>
      <c r="L7" s="18">
        <v>9173</v>
      </c>
      <c r="M7" s="19">
        <f t="shared" si="1"/>
        <v>0</v>
      </c>
      <c r="N7" s="20">
        <f t="shared" si="0"/>
        <v>1.7774922368561943E-2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">
      <c r="A8" s="15" t="s">
        <v>49</v>
      </c>
      <c r="B8" s="16"/>
      <c r="C8" s="17" t="s">
        <v>205</v>
      </c>
      <c r="D8" s="18">
        <v>5339</v>
      </c>
      <c r="E8" s="18">
        <v>0</v>
      </c>
      <c r="F8" s="18">
        <v>5339</v>
      </c>
      <c r="G8" s="18">
        <v>89.34</v>
      </c>
      <c r="H8" s="18">
        <v>89.34</v>
      </c>
      <c r="I8" s="18">
        <v>89.34</v>
      </c>
      <c r="J8" s="18">
        <v>89.34</v>
      </c>
      <c r="K8" s="18">
        <v>5249.66</v>
      </c>
      <c r="L8" s="18">
        <v>5249.66</v>
      </c>
      <c r="M8" s="19">
        <f t="shared" si="1"/>
        <v>0</v>
      </c>
      <c r="N8" s="20">
        <f t="shared" si="0"/>
        <v>1.6733470687394645E-2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">
      <c r="A9" s="15" t="s">
        <v>50</v>
      </c>
      <c r="B9" s="16"/>
      <c r="C9" s="17" t="s">
        <v>206</v>
      </c>
      <c r="D9" s="18">
        <v>4000</v>
      </c>
      <c r="E9" s="18">
        <v>0</v>
      </c>
      <c r="F9" s="18">
        <v>4000</v>
      </c>
      <c r="G9" s="18">
        <v>76.66</v>
      </c>
      <c r="H9" s="18">
        <v>76.66</v>
      </c>
      <c r="I9" s="18">
        <v>76.66</v>
      </c>
      <c r="J9" s="18">
        <v>76.66</v>
      </c>
      <c r="K9" s="18">
        <v>3923.34</v>
      </c>
      <c r="L9" s="18">
        <v>3923.34</v>
      </c>
      <c r="M9" s="19">
        <f t="shared" si="1"/>
        <v>0</v>
      </c>
      <c r="N9" s="20">
        <f t="shared" si="0"/>
        <v>1.9164999999999998E-2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">
      <c r="A10" s="15" t="s">
        <v>51</v>
      </c>
      <c r="B10" s="16"/>
      <c r="C10" s="17" t="s">
        <v>207</v>
      </c>
      <c r="D10" s="18">
        <v>6000</v>
      </c>
      <c r="E10" s="18">
        <v>0</v>
      </c>
      <c r="F10" s="18">
        <v>6000</v>
      </c>
      <c r="G10" s="18">
        <v>0</v>
      </c>
      <c r="H10" s="18">
        <v>0</v>
      </c>
      <c r="I10" s="18">
        <v>0</v>
      </c>
      <c r="J10" s="18">
        <v>0</v>
      </c>
      <c r="K10" s="18">
        <v>6000</v>
      </c>
      <c r="L10" s="18">
        <v>6000</v>
      </c>
      <c r="M10" s="19">
        <f t="shared" ref="M10:M17" si="2">+I10-J10</f>
        <v>0</v>
      </c>
      <c r="N10" s="20">
        <f t="shared" ref="N10:N17" si="3">I10/F10</f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">
      <c r="A11" s="15" t="s">
        <v>52</v>
      </c>
      <c r="B11" s="16"/>
      <c r="C11" s="17" t="s">
        <v>209</v>
      </c>
      <c r="D11" s="18">
        <v>6000</v>
      </c>
      <c r="E11" s="18">
        <v>0</v>
      </c>
      <c r="F11" s="18">
        <v>6000</v>
      </c>
      <c r="G11" s="18">
        <v>0</v>
      </c>
      <c r="H11" s="18">
        <v>0</v>
      </c>
      <c r="I11" s="18">
        <v>0</v>
      </c>
      <c r="J11" s="18">
        <v>0</v>
      </c>
      <c r="K11" s="18">
        <v>6000</v>
      </c>
      <c r="L11" s="18">
        <v>6000</v>
      </c>
      <c r="M11" s="19">
        <f t="shared" si="2"/>
        <v>0</v>
      </c>
      <c r="N11" s="20">
        <f t="shared" si="3"/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">
      <c r="A12" s="15" t="s">
        <v>53</v>
      </c>
      <c r="B12" s="16"/>
      <c r="C12" s="17" t="s">
        <v>210</v>
      </c>
      <c r="D12" s="18">
        <v>13123.26</v>
      </c>
      <c r="E12" s="18">
        <v>0</v>
      </c>
      <c r="F12" s="18">
        <v>13123.26</v>
      </c>
      <c r="G12" s="18">
        <v>1947.33</v>
      </c>
      <c r="H12" s="18">
        <v>1947.33</v>
      </c>
      <c r="I12" s="18">
        <v>1947.33</v>
      </c>
      <c r="J12" s="18">
        <v>1327.64</v>
      </c>
      <c r="K12" s="18">
        <v>11175.93</v>
      </c>
      <c r="L12" s="18">
        <v>11175.93</v>
      </c>
      <c r="M12" s="19">
        <f t="shared" si="2"/>
        <v>619.68999999999983</v>
      </c>
      <c r="N12" s="20">
        <f t="shared" si="3"/>
        <v>0.14838767196565486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">
      <c r="A13" s="15" t="s">
        <v>54</v>
      </c>
      <c r="B13" s="16"/>
      <c r="C13" s="17" t="s">
        <v>211</v>
      </c>
      <c r="D13" s="18">
        <v>7784.26</v>
      </c>
      <c r="E13" s="18">
        <v>0</v>
      </c>
      <c r="F13" s="18">
        <v>7784.26</v>
      </c>
      <c r="G13" s="18">
        <v>1243.1099999999999</v>
      </c>
      <c r="H13" s="18">
        <v>1243.1099999999999</v>
      </c>
      <c r="I13" s="18">
        <v>1243.1099999999999</v>
      </c>
      <c r="J13" s="18">
        <v>623.41999999999996</v>
      </c>
      <c r="K13" s="18">
        <v>6541.1500000000005</v>
      </c>
      <c r="L13" s="18">
        <v>6541.1500000000005</v>
      </c>
      <c r="M13" s="19">
        <f t="shared" si="2"/>
        <v>619.68999999999994</v>
      </c>
      <c r="N13" s="20">
        <f t="shared" si="3"/>
        <v>0.15969533391741794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">
      <c r="A14" s="15" t="s">
        <v>55</v>
      </c>
      <c r="B14" s="16"/>
      <c r="C14" s="17" t="s">
        <v>212</v>
      </c>
      <c r="D14" s="18">
        <v>5339</v>
      </c>
      <c r="E14" s="18">
        <v>0</v>
      </c>
      <c r="F14" s="18">
        <v>5339</v>
      </c>
      <c r="G14" s="18">
        <v>704.22</v>
      </c>
      <c r="H14" s="18">
        <v>704.22</v>
      </c>
      <c r="I14" s="18">
        <v>704.22</v>
      </c>
      <c r="J14" s="18">
        <v>704.22</v>
      </c>
      <c r="K14" s="18">
        <v>4634.78</v>
      </c>
      <c r="L14" s="18">
        <v>4634.78</v>
      </c>
      <c r="M14" s="19">
        <f t="shared" si="2"/>
        <v>0</v>
      </c>
      <c r="N14" s="20">
        <f t="shared" si="3"/>
        <v>0.13190110507585689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">
      <c r="A15" s="15" t="s">
        <v>56</v>
      </c>
      <c r="B15" s="16"/>
      <c r="C15" s="17" t="s">
        <v>213</v>
      </c>
      <c r="D15" s="18">
        <v>2000</v>
      </c>
      <c r="E15" s="18">
        <v>0</v>
      </c>
      <c r="F15" s="18">
        <v>2000</v>
      </c>
      <c r="G15" s="18">
        <v>0</v>
      </c>
      <c r="H15" s="18">
        <v>0</v>
      </c>
      <c r="I15" s="18">
        <v>0</v>
      </c>
      <c r="J15" s="18">
        <v>0</v>
      </c>
      <c r="K15" s="18">
        <v>2000</v>
      </c>
      <c r="L15" s="18">
        <v>2000</v>
      </c>
      <c r="M15" s="19">
        <f t="shared" si="2"/>
        <v>0</v>
      </c>
      <c r="N15" s="20">
        <f t="shared" si="3"/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">
      <c r="A16" s="15" t="s">
        <v>57</v>
      </c>
      <c r="B16" s="16"/>
      <c r="C16" s="17" t="s">
        <v>214</v>
      </c>
      <c r="D16" s="18">
        <v>1000</v>
      </c>
      <c r="E16" s="18">
        <v>0</v>
      </c>
      <c r="F16" s="18">
        <v>1000</v>
      </c>
      <c r="G16" s="18">
        <v>0</v>
      </c>
      <c r="H16" s="18">
        <v>0</v>
      </c>
      <c r="I16" s="18">
        <v>0</v>
      </c>
      <c r="J16" s="18">
        <v>0</v>
      </c>
      <c r="K16" s="18">
        <v>1000</v>
      </c>
      <c r="L16" s="18">
        <v>1000</v>
      </c>
      <c r="M16" s="19">
        <f t="shared" si="2"/>
        <v>0</v>
      </c>
      <c r="N16" s="20">
        <f t="shared" si="3"/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">
      <c r="A17" s="15" t="s">
        <v>58</v>
      </c>
      <c r="B17" s="16"/>
      <c r="C17" s="17" t="s">
        <v>215</v>
      </c>
      <c r="D17" s="18">
        <v>1000</v>
      </c>
      <c r="E17" s="18">
        <v>0</v>
      </c>
      <c r="F17" s="18">
        <v>1000</v>
      </c>
      <c r="G17" s="18">
        <v>0</v>
      </c>
      <c r="H17" s="18">
        <v>0</v>
      </c>
      <c r="I17" s="18">
        <v>0</v>
      </c>
      <c r="J17" s="18">
        <v>0</v>
      </c>
      <c r="K17" s="18">
        <v>1000</v>
      </c>
      <c r="L17" s="18">
        <v>1000</v>
      </c>
      <c r="M17" s="19">
        <f t="shared" si="2"/>
        <v>0</v>
      </c>
      <c r="N17" s="20">
        <f t="shared" si="3"/>
        <v>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s="15" t="s">
        <v>59</v>
      </c>
      <c r="B18" s="16"/>
      <c r="C18" s="17" t="s">
        <v>217</v>
      </c>
      <c r="D18" s="18">
        <v>79900</v>
      </c>
      <c r="E18" s="18">
        <v>3500</v>
      </c>
      <c r="F18" s="18">
        <v>83400</v>
      </c>
      <c r="G18" s="18">
        <v>4455.17</v>
      </c>
      <c r="H18" s="18">
        <v>4455.17</v>
      </c>
      <c r="I18" s="18">
        <v>4455.17</v>
      </c>
      <c r="J18" s="18">
        <v>4309.05</v>
      </c>
      <c r="K18" s="18">
        <v>78944.83</v>
      </c>
      <c r="L18" s="18">
        <v>78944.83</v>
      </c>
      <c r="M18" s="19">
        <f t="shared" ref="M18:M29" si="4">+I18-J18</f>
        <v>146.11999999999989</v>
      </c>
      <c r="N18" s="20">
        <f t="shared" ref="N18:N28" si="5">I18/F18</f>
        <v>5.3419304556354914E-2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15" t="s">
        <v>60</v>
      </c>
      <c r="B19" s="16"/>
      <c r="C19" s="17" t="s">
        <v>218</v>
      </c>
      <c r="D19" s="18">
        <v>10500</v>
      </c>
      <c r="E19" s="18">
        <v>0</v>
      </c>
      <c r="F19" s="18">
        <v>10500</v>
      </c>
      <c r="G19" s="18">
        <v>1058.05</v>
      </c>
      <c r="H19" s="18">
        <v>1058.05</v>
      </c>
      <c r="I19" s="18">
        <v>1058.05</v>
      </c>
      <c r="J19" s="18">
        <v>1058.05</v>
      </c>
      <c r="K19" s="18">
        <v>9441.9500000000007</v>
      </c>
      <c r="L19" s="18">
        <v>9441.9500000000007</v>
      </c>
      <c r="M19" s="19">
        <f t="shared" si="4"/>
        <v>0</v>
      </c>
      <c r="N19" s="20">
        <f t="shared" si="5"/>
        <v>0.10076666666666666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15" t="s">
        <v>61</v>
      </c>
      <c r="B20" s="16"/>
      <c r="C20" s="17" t="s">
        <v>219</v>
      </c>
      <c r="D20" s="18">
        <v>2000</v>
      </c>
      <c r="E20" s="18">
        <v>0</v>
      </c>
      <c r="F20" s="18">
        <v>2000</v>
      </c>
      <c r="G20" s="18">
        <v>136.02000000000001</v>
      </c>
      <c r="H20" s="18">
        <v>136.02000000000001</v>
      </c>
      <c r="I20" s="18">
        <v>136.02000000000001</v>
      </c>
      <c r="J20" s="18">
        <v>136.02000000000001</v>
      </c>
      <c r="K20" s="18">
        <v>1863.98</v>
      </c>
      <c r="L20" s="18">
        <v>1863.98</v>
      </c>
      <c r="M20" s="19">
        <f t="shared" si="4"/>
        <v>0</v>
      </c>
      <c r="N20" s="20">
        <f t="shared" si="5"/>
        <v>6.8010000000000001E-2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15" t="s">
        <v>62</v>
      </c>
      <c r="B21" s="16"/>
      <c r="C21" s="17" t="s">
        <v>220</v>
      </c>
      <c r="D21" s="18">
        <v>4000</v>
      </c>
      <c r="E21" s="18">
        <v>0</v>
      </c>
      <c r="F21" s="18">
        <v>4000</v>
      </c>
      <c r="G21" s="18">
        <v>362.85</v>
      </c>
      <c r="H21" s="18">
        <v>362.85</v>
      </c>
      <c r="I21" s="18">
        <v>362.85</v>
      </c>
      <c r="J21" s="18">
        <v>362.85</v>
      </c>
      <c r="K21" s="18">
        <v>3637.15</v>
      </c>
      <c r="L21" s="18">
        <v>3637.15</v>
      </c>
      <c r="M21" s="19">
        <f t="shared" si="4"/>
        <v>0</v>
      </c>
      <c r="N21" s="20">
        <f t="shared" si="5"/>
        <v>9.0712500000000001E-2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15" t="s">
        <v>63</v>
      </c>
      <c r="B22" s="16"/>
      <c r="C22" s="17" t="s">
        <v>221</v>
      </c>
      <c r="D22" s="18">
        <v>4500</v>
      </c>
      <c r="E22" s="18">
        <v>0</v>
      </c>
      <c r="F22" s="18">
        <v>4500</v>
      </c>
      <c r="G22" s="18">
        <v>559.17999999999995</v>
      </c>
      <c r="H22" s="18">
        <v>559.17999999999995</v>
      </c>
      <c r="I22" s="18">
        <v>559.17999999999995</v>
      </c>
      <c r="J22" s="18">
        <v>559.17999999999995</v>
      </c>
      <c r="K22" s="18">
        <v>3940.82</v>
      </c>
      <c r="L22" s="18">
        <v>3940.82</v>
      </c>
      <c r="M22" s="19">
        <f t="shared" si="4"/>
        <v>0</v>
      </c>
      <c r="N22" s="20">
        <f t="shared" si="5"/>
        <v>0.1242622222222222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5" t="s">
        <v>64</v>
      </c>
      <c r="B23" s="16"/>
      <c r="C23" s="17" t="s">
        <v>222</v>
      </c>
      <c r="D23" s="18">
        <v>17000</v>
      </c>
      <c r="E23" s="18">
        <v>0</v>
      </c>
      <c r="F23" s="18">
        <v>17000</v>
      </c>
      <c r="G23" s="18">
        <v>62.3</v>
      </c>
      <c r="H23" s="18">
        <v>62.3</v>
      </c>
      <c r="I23" s="18">
        <v>62.3</v>
      </c>
      <c r="J23" s="18">
        <v>61.74</v>
      </c>
      <c r="K23" s="18">
        <v>16937.7</v>
      </c>
      <c r="L23" s="18">
        <v>16937.7</v>
      </c>
      <c r="M23" s="19">
        <f t="shared" si="4"/>
        <v>0.55999999999999517</v>
      </c>
      <c r="N23" s="20">
        <f t="shared" si="5"/>
        <v>3.664705882352941E-3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5" t="s">
        <v>65</v>
      </c>
      <c r="B24" s="16"/>
      <c r="C24" s="17" t="s">
        <v>223</v>
      </c>
      <c r="D24" s="18">
        <v>6000</v>
      </c>
      <c r="E24" s="18">
        <v>0</v>
      </c>
      <c r="F24" s="18">
        <v>6000</v>
      </c>
      <c r="G24" s="18">
        <v>0</v>
      </c>
      <c r="H24" s="18">
        <v>0</v>
      </c>
      <c r="I24" s="18">
        <v>0</v>
      </c>
      <c r="J24" s="18">
        <v>0</v>
      </c>
      <c r="K24" s="18">
        <v>6000</v>
      </c>
      <c r="L24" s="18">
        <v>6000</v>
      </c>
      <c r="M24" s="19">
        <f t="shared" si="4"/>
        <v>0</v>
      </c>
      <c r="N24" s="20">
        <f t="shared" si="5"/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15" t="s">
        <v>66</v>
      </c>
      <c r="B25" s="16"/>
      <c r="C25" s="17" t="s">
        <v>224</v>
      </c>
      <c r="D25" s="18">
        <v>2000</v>
      </c>
      <c r="E25" s="18">
        <v>0</v>
      </c>
      <c r="F25" s="18">
        <v>2000</v>
      </c>
      <c r="G25" s="18">
        <v>0</v>
      </c>
      <c r="H25" s="18">
        <v>0</v>
      </c>
      <c r="I25" s="18">
        <v>0</v>
      </c>
      <c r="J25" s="18">
        <v>0</v>
      </c>
      <c r="K25" s="18">
        <v>2000</v>
      </c>
      <c r="L25" s="18">
        <v>2000</v>
      </c>
      <c r="M25" s="19">
        <f t="shared" si="4"/>
        <v>0</v>
      </c>
      <c r="N25" s="20">
        <f t="shared" si="5"/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15" t="s">
        <v>67</v>
      </c>
      <c r="B26" s="16"/>
      <c r="C26" s="17" t="s">
        <v>225</v>
      </c>
      <c r="D26" s="18">
        <v>2000</v>
      </c>
      <c r="E26" s="18">
        <v>0</v>
      </c>
      <c r="F26" s="18">
        <v>2000</v>
      </c>
      <c r="G26" s="18">
        <v>0</v>
      </c>
      <c r="H26" s="18">
        <v>0</v>
      </c>
      <c r="I26" s="18">
        <v>0</v>
      </c>
      <c r="J26" s="18">
        <v>0</v>
      </c>
      <c r="K26" s="18">
        <v>2000</v>
      </c>
      <c r="L26" s="18">
        <v>2000</v>
      </c>
      <c r="M26" s="19">
        <f t="shared" si="4"/>
        <v>0</v>
      </c>
      <c r="N26" s="20">
        <f t="shared" si="5"/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15" t="s">
        <v>68</v>
      </c>
      <c r="B27" s="16"/>
      <c r="C27" s="17" t="s">
        <v>226</v>
      </c>
      <c r="D27" s="18">
        <v>2000</v>
      </c>
      <c r="E27" s="18">
        <v>0</v>
      </c>
      <c r="F27" s="18">
        <v>2000</v>
      </c>
      <c r="G27" s="18">
        <v>0</v>
      </c>
      <c r="H27" s="18">
        <v>0</v>
      </c>
      <c r="I27" s="18">
        <v>0</v>
      </c>
      <c r="J27" s="18">
        <v>0</v>
      </c>
      <c r="K27" s="18">
        <v>2000</v>
      </c>
      <c r="L27" s="18">
        <v>2000</v>
      </c>
      <c r="M27" s="19">
        <f t="shared" si="4"/>
        <v>0</v>
      </c>
      <c r="N27" s="20">
        <f t="shared" si="5"/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5" t="s">
        <v>69</v>
      </c>
      <c r="B28" s="16"/>
      <c r="C28" s="17" t="s">
        <v>227</v>
      </c>
      <c r="D28" s="18">
        <v>1000</v>
      </c>
      <c r="E28" s="18">
        <v>0</v>
      </c>
      <c r="F28" s="18">
        <v>1000</v>
      </c>
      <c r="G28" s="18">
        <v>62.3</v>
      </c>
      <c r="H28" s="18">
        <v>62.3</v>
      </c>
      <c r="I28" s="18">
        <v>62.3</v>
      </c>
      <c r="J28" s="18">
        <v>61.74</v>
      </c>
      <c r="K28" s="18">
        <v>937.7</v>
      </c>
      <c r="L28" s="18">
        <v>937.7</v>
      </c>
      <c r="M28" s="19">
        <f t="shared" si="4"/>
        <v>0.55999999999999517</v>
      </c>
      <c r="N28" s="20">
        <f t="shared" si="5"/>
        <v>6.2299999999999994E-2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5" t="s">
        <v>70</v>
      </c>
      <c r="B29" s="16"/>
      <c r="C29" s="17" t="s">
        <v>228</v>
      </c>
      <c r="D29" s="18">
        <v>1000</v>
      </c>
      <c r="E29" s="18">
        <v>0</v>
      </c>
      <c r="F29" s="18">
        <v>1000</v>
      </c>
      <c r="G29" s="18">
        <v>0</v>
      </c>
      <c r="H29" s="18">
        <v>0</v>
      </c>
      <c r="I29" s="18">
        <v>0</v>
      </c>
      <c r="J29" s="18">
        <v>0</v>
      </c>
      <c r="K29" s="18">
        <v>1000</v>
      </c>
      <c r="L29" s="18">
        <v>1000</v>
      </c>
      <c r="M29" s="19">
        <f t="shared" si="4"/>
        <v>0</v>
      </c>
      <c r="N29" s="20">
        <f t="shared" ref="N29:N39" si="6">I29/F29</f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15" t="s">
        <v>71</v>
      </c>
      <c r="B30" s="16"/>
      <c r="C30" s="17" t="s">
        <v>230</v>
      </c>
      <c r="D30" s="18">
        <v>3000</v>
      </c>
      <c r="E30" s="18">
        <v>0</v>
      </c>
      <c r="F30" s="18">
        <v>3000</v>
      </c>
      <c r="G30" s="18">
        <v>0</v>
      </c>
      <c r="H30" s="18">
        <v>0</v>
      </c>
      <c r="I30" s="18">
        <v>0</v>
      </c>
      <c r="J30" s="18">
        <v>0</v>
      </c>
      <c r="K30" s="18">
        <v>3000</v>
      </c>
      <c r="L30" s="18">
        <v>3000</v>
      </c>
      <c r="M30" s="19">
        <f t="shared" ref="M30:M40" si="7">+I30-J30</f>
        <v>0</v>
      </c>
      <c r="N30" s="20">
        <f t="shared" si="6"/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15" t="s">
        <v>72</v>
      </c>
      <c r="B31" s="16"/>
      <c r="C31" s="17" t="s">
        <v>232</v>
      </c>
      <c r="D31" s="18">
        <v>6200</v>
      </c>
      <c r="E31" s="18">
        <v>0</v>
      </c>
      <c r="F31" s="18">
        <v>6200</v>
      </c>
      <c r="G31" s="18">
        <v>0</v>
      </c>
      <c r="H31" s="18">
        <v>0</v>
      </c>
      <c r="I31" s="18">
        <v>0</v>
      </c>
      <c r="J31" s="18">
        <v>0</v>
      </c>
      <c r="K31" s="18">
        <v>6200</v>
      </c>
      <c r="L31" s="18">
        <v>6200</v>
      </c>
      <c r="M31" s="19">
        <f t="shared" si="7"/>
        <v>0</v>
      </c>
      <c r="N31" s="20">
        <f t="shared" si="6"/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5" t="s">
        <v>73</v>
      </c>
      <c r="B32" s="16"/>
      <c r="C32" s="17" t="s">
        <v>233</v>
      </c>
      <c r="D32" s="18">
        <v>2000</v>
      </c>
      <c r="E32" s="18">
        <v>0</v>
      </c>
      <c r="F32" s="18">
        <v>2000</v>
      </c>
      <c r="G32" s="18">
        <v>0</v>
      </c>
      <c r="H32" s="18">
        <v>0</v>
      </c>
      <c r="I32" s="18">
        <v>0</v>
      </c>
      <c r="J32" s="18">
        <v>0</v>
      </c>
      <c r="K32" s="18">
        <v>2000</v>
      </c>
      <c r="L32" s="18">
        <v>2000</v>
      </c>
      <c r="M32" s="19">
        <f t="shared" si="7"/>
        <v>0</v>
      </c>
      <c r="N32" s="20">
        <f t="shared" si="6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5" t="s">
        <v>74</v>
      </c>
      <c r="B33" s="16"/>
      <c r="C33" s="17" t="s">
        <v>234</v>
      </c>
      <c r="D33" s="18">
        <v>1000</v>
      </c>
      <c r="E33" s="18">
        <v>0</v>
      </c>
      <c r="F33" s="18">
        <v>1000</v>
      </c>
      <c r="G33" s="18">
        <v>0</v>
      </c>
      <c r="H33" s="18">
        <v>0</v>
      </c>
      <c r="I33" s="18">
        <v>0</v>
      </c>
      <c r="J33" s="18">
        <v>0</v>
      </c>
      <c r="K33" s="18">
        <v>1000</v>
      </c>
      <c r="L33" s="18">
        <v>1000</v>
      </c>
      <c r="M33" s="19">
        <f t="shared" si="7"/>
        <v>0</v>
      </c>
      <c r="N33" s="20">
        <f t="shared" si="6"/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5" t="s">
        <v>75</v>
      </c>
      <c r="B34" s="16"/>
      <c r="C34" s="17" t="s">
        <v>235</v>
      </c>
      <c r="D34" s="18">
        <v>2000</v>
      </c>
      <c r="E34" s="18">
        <v>0</v>
      </c>
      <c r="F34" s="18">
        <v>2000</v>
      </c>
      <c r="G34" s="18">
        <v>0</v>
      </c>
      <c r="H34" s="18">
        <v>0</v>
      </c>
      <c r="I34" s="18">
        <v>0</v>
      </c>
      <c r="J34" s="18">
        <v>0</v>
      </c>
      <c r="K34" s="18">
        <v>2000</v>
      </c>
      <c r="L34" s="18">
        <v>2000</v>
      </c>
      <c r="M34" s="19">
        <f t="shared" si="7"/>
        <v>0</v>
      </c>
      <c r="N34" s="20">
        <f t="shared" si="6"/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5" t="s">
        <v>76</v>
      </c>
      <c r="B35" s="16"/>
      <c r="C35" s="17" t="s">
        <v>236</v>
      </c>
      <c r="D35" s="18">
        <v>1200</v>
      </c>
      <c r="E35" s="18">
        <v>0</v>
      </c>
      <c r="F35" s="18">
        <v>1200</v>
      </c>
      <c r="G35" s="18">
        <v>0</v>
      </c>
      <c r="H35" s="18">
        <v>0</v>
      </c>
      <c r="I35" s="18">
        <v>0</v>
      </c>
      <c r="J35" s="18">
        <v>0</v>
      </c>
      <c r="K35" s="18">
        <v>1200</v>
      </c>
      <c r="L35" s="18">
        <v>1200</v>
      </c>
      <c r="M35" s="19">
        <f t="shared" si="7"/>
        <v>0</v>
      </c>
      <c r="N35" s="20">
        <f t="shared" si="6"/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5" t="s">
        <v>77</v>
      </c>
      <c r="B36" s="16"/>
      <c r="C36" s="17" t="s">
        <v>237</v>
      </c>
      <c r="D36" s="18">
        <v>3000</v>
      </c>
      <c r="E36" s="18">
        <v>0</v>
      </c>
      <c r="F36" s="18">
        <v>3000</v>
      </c>
      <c r="G36" s="18">
        <v>0</v>
      </c>
      <c r="H36" s="18">
        <v>0</v>
      </c>
      <c r="I36" s="18">
        <v>0</v>
      </c>
      <c r="J36" s="18">
        <v>0</v>
      </c>
      <c r="K36" s="18">
        <v>3000</v>
      </c>
      <c r="L36" s="18">
        <v>3000</v>
      </c>
      <c r="M36" s="19">
        <f t="shared" si="7"/>
        <v>0</v>
      </c>
      <c r="N36" s="20">
        <f t="shared" si="6"/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5" t="s">
        <v>78</v>
      </c>
      <c r="B37" s="16"/>
      <c r="C37" s="17" t="s">
        <v>239</v>
      </c>
      <c r="D37" s="18">
        <v>1000</v>
      </c>
      <c r="E37" s="18">
        <v>0</v>
      </c>
      <c r="F37" s="18">
        <v>1000</v>
      </c>
      <c r="G37" s="18">
        <v>0</v>
      </c>
      <c r="H37" s="18">
        <v>0</v>
      </c>
      <c r="I37" s="18">
        <v>0</v>
      </c>
      <c r="J37" s="18">
        <v>0</v>
      </c>
      <c r="K37" s="18">
        <v>1000</v>
      </c>
      <c r="L37" s="18">
        <v>1000</v>
      </c>
      <c r="M37" s="19">
        <f t="shared" si="7"/>
        <v>0</v>
      </c>
      <c r="N37" s="20">
        <f t="shared" si="6"/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5" t="s">
        <v>79</v>
      </c>
      <c r="B38" s="16"/>
      <c r="C38" s="17" t="s">
        <v>240</v>
      </c>
      <c r="D38" s="18">
        <v>1000</v>
      </c>
      <c r="E38" s="18">
        <v>0</v>
      </c>
      <c r="F38" s="18">
        <v>1000</v>
      </c>
      <c r="G38" s="18">
        <v>0</v>
      </c>
      <c r="H38" s="18">
        <v>0</v>
      </c>
      <c r="I38" s="18">
        <v>0</v>
      </c>
      <c r="J38" s="18">
        <v>0</v>
      </c>
      <c r="K38" s="18">
        <v>1000</v>
      </c>
      <c r="L38" s="18">
        <v>1000</v>
      </c>
      <c r="M38" s="19">
        <f t="shared" si="7"/>
        <v>0</v>
      </c>
      <c r="N38" s="20">
        <f t="shared" si="6"/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5" t="s">
        <v>80</v>
      </c>
      <c r="B39" s="16"/>
      <c r="C39" s="17" t="s">
        <v>241</v>
      </c>
      <c r="D39" s="18">
        <v>1000</v>
      </c>
      <c r="E39" s="18">
        <v>0</v>
      </c>
      <c r="F39" s="18">
        <v>1000</v>
      </c>
      <c r="G39" s="18">
        <v>0</v>
      </c>
      <c r="H39" s="18">
        <v>0</v>
      </c>
      <c r="I39" s="18">
        <v>0</v>
      </c>
      <c r="J39" s="18">
        <v>0</v>
      </c>
      <c r="K39" s="18">
        <v>1000</v>
      </c>
      <c r="L39" s="18">
        <v>1000</v>
      </c>
      <c r="M39" s="19">
        <f t="shared" si="7"/>
        <v>0</v>
      </c>
      <c r="N39" s="20">
        <f t="shared" si="6"/>
        <v>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5" t="s">
        <v>81</v>
      </c>
      <c r="B40" s="16"/>
      <c r="C40" s="17" t="s">
        <v>246</v>
      </c>
      <c r="D40" s="18">
        <v>16000</v>
      </c>
      <c r="E40" s="18">
        <v>0</v>
      </c>
      <c r="F40" s="18">
        <v>16000</v>
      </c>
      <c r="G40" s="18">
        <v>1111.1099999999999</v>
      </c>
      <c r="H40" s="18">
        <v>1111.1099999999999</v>
      </c>
      <c r="I40" s="18">
        <v>1111.1099999999999</v>
      </c>
      <c r="J40" s="18">
        <v>1000</v>
      </c>
      <c r="K40" s="18">
        <v>14888.89</v>
      </c>
      <c r="L40" s="18">
        <v>14888.89</v>
      </c>
      <c r="M40" s="19">
        <f t="shared" si="7"/>
        <v>111.1099999999999</v>
      </c>
      <c r="N40" s="20">
        <f t="shared" ref="N40:N55" si="8">I40/F40</f>
        <v>6.9444374999999989E-2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5" t="s">
        <v>82</v>
      </c>
      <c r="B41" s="16"/>
      <c r="C41" s="17" t="s">
        <v>250</v>
      </c>
      <c r="D41" s="18">
        <v>15000</v>
      </c>
      <c r="E41" s="18">
        <v>0</v>
      </c>
      <c r="F41" s="18">
        <v>15000</v>
      </c>
      <c r="G41" s="18">
        <v>1111.1099999999999</v>
      </c>
      <c r="H41" s="18">
        <v>1111.1099999999999</v>
      </c>
      <c r="I41" s="18">
        <v>1111.1099999999999</v>
      </c>
      <c r="J41" s="18">
        <v>1000</v>
      </c>
      <c r="K41" s="18">
        <v>13888.89</v>
      </c>
      <c r="L41" s="18">
        <v>13888.89</v>
      </c>
      <c r="M41" s="19">
        <f t="shared" ref="M41:M55" si="9">+I41-J41</f>
        <v>111.1099999999999</v>
      </c>
      <c r="N41" s="20">
        <f t="shared" si="8"/>
        <v>7.4073999999999987E-2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5" t="s">
        <v>83</v>
      </c>
      <c r="B42" s="16"/>
      <c r="C42" s="17" t="s">
        <v>251</v>
      </c>
      <c r="D42" s="18">
        <v>1000</v>
      </c>
      <c r="E42" s="18">
        <v>0</v>
      </c>
      <c r="F42" s="18">
        <v>1000</v>
      </c>
      <c r="G42" s="18">
        <v>0</v>
      </c>
      <c r="H42" s="18">
        <v>0</v>
      </c>
      <c r="I42" s="18">
        <v>0</v>
      </c>
      <c r="J42" s="18">
        <v>0</v>
      </c>
      <c r="K42" s="18">
        <v>1000</v>
      </c>
      <c r="L42" s="18">
        <v>1000</v>
      </c>
      <c r="M42" s="19">
        <f t="shared" si="9"/>
        <v>0</v>
      </c>
      <c r="N42" s="20">
        <f t="shared" si="8"/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5" t="s">
        <v>84</v>
      </c>
      <c r="B43" s="16"/>
      <c r="C43" s="17" t="s">
        <v>252</v>
      </c>
      <c r="D43" s="18">
        <v>14200</v>
      </c>
      <c r="E43" s="18">
        <v>0</v>
      </c>
      <c r="F43" s="18">
        <v>14200</v>
      </c>
      <c r="G43" s="18">
        <v>104</v>
      </c>
      <c r="H43" s="18">
        <v>104</v>
      </c>
      <c r="I43" s="18">
        <v>104</v>
      </c>
      <c r="J43" s="18">
        <v>101.76</v>
      </c>
      <c r="K43" s="18">
        <v>14096</v>
      </c>
      <c r="L43" s="18">
        <v>14096</v>
      </c>
      <c r="M43" s="19">
        <f t="shared" si="9"/>
        <v>2.2399999999999949</v>
      </c>
      <c r="N43" s="20">
        <f t="shared" si="8"/>
        <v>7.3239436619718309E-3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5" t="s">
        <v>85</v>
      </c>
      <c r="B44" s="16"/>
      <c r="C44" s="17" t="s">
        <v>253</v>
      </c>
      <c r="D44" s="18">
        <v>4000</v>
      </c>
      <c r="E44" s="18">
        <v>0</v>
      </c>
      <c r="F44" s="18">
        <v>4000</v>
      </c>
      <c r="G44" s="18">
        <v>0</v>
      </c>
      <c r="H44" s="18">
        <v>0</v>
      </c>
      <c r="I44" s="18">
        <v>0</v>
      </c>
      <c r="J44" s="18">
        <v>0</v>
      </c>
      <c r="K44" s="18">
        <v>4000</v>
      </c>
      <c r="L44" s="18">
        <v>4000</v>
      </c>
      <c r="M44" s="19">
        <f t="shared" si="9"/>
        <v>0</v>
      </c>
      <c r="N44" s="20">
        <f t="shared" si="8"/>
        <v>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5" t="s">
        <v>86</v>
      </c>
      <c r="B45" s="16"/>
      <c r="C45" s="17" t="s">
        <v>254</v>
      </c>
      <c r="D45" s="18">
        <v>4000</v>
      </c>
      <c r="E45" s="18">
        <v>0</v>
      </c>
      <c r="F45" s="18">
        <v>4000</v>
      </c>
      <c r="G45" s="18">
        <v>104</v>
      </c>
      <c r="H45" s="18">
        <v>104</v>
      </c>
      <c r="I45" s="18">
        <v>104</v>
      </c>
      <c r="J45" s="18">
        <v>101.76</v>
      </c>
      <c r="K45" s="18">
        <v>3896</v>
      </c>
      <c r="L45" s="18">
        <v>3896</v>
      </c>
      <c r="M45" s="19">
        <f t="shared" si="9"/>
        <v>2.2399999999999949</v>
      </c>
      <c r="N45" s="20">
        <f t="shared" si="8"/>
        <v>2.5999999999999999E-2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5" t="s">
        <v>87</v>
      </c>
      <c r="B46" s="16"/>
      <c r="C46" s="17" t="s">
        <v>255</v>
      </c>
      <c r="D46" s="18">
        <v>6200</v>
      </c>
      <c r="E46" s="18">
        <v>0</v>
      </c>
      <c r="F46" s="18">
        <v>6200</v>
      </c>
      <c r="G46" s="18">
        <v>0</v>
      </c>
      <c r="H46" s="18">
        <v>0</v>
      </c>
      <c r="I46" s="18">
        <v>0</v>
      </c>
      <c r="J46" s="18">
        <v>0</v>
      </c>
      <c r="K46" s="18">
        <v>6200</v>
      </c>
      <c r="L46" s="18">
        <v>6200</v>
      </c>
      <c r="M46" s="19">
        <f t="shared" si="9"/>
        <v>0</v>
      </c>
      <c r="N46" s="20">
        <f t="shared" si="8"/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5" t="s">
        <v>88</v>
      </c>
      <c r="B47" s="16"/>
      <c r="C47" s="17" t="s">
        <v>256</v>
      </c>
      <c r="D47" s="18">
        <v>13000</v>
      </c>
      <c r="E47" s="18">
        <v>3500</v>
      </c>
      <c r="F47" s="18">
        <v>16500</v>
      </c>
      <c r="G47" s="18">
        <v>2119.71</v>
      </c>
      <c r="H47" s="18">
        <v>2119.71</v>
      </c>
      <c r="I47" s="18">
        <v>2119.71</v>
      </c>
      <c r="J47" s="18">
        <v>2087.5</v>
      </c>
      <c r="K47" s="18">
        <v>14380.29</v>
      </c>
      <c r="L47" s="18">
        <v>14380.29</v>
      </c>
      <c r="M47" s="19">
        <f t="shared" si="9"/>
        <v>32.210000000000036</v>
      </c>
      <c r="N47" s="20">
        <f t="shared" si="8"/>
        <v>0.12846727272727274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5" t="s">
        <v>89</v>
      </c>
      <c r="B48" s="16"/>
      <c r="C48" s="17" t="s">
        <v>257</v>
      </c>
      <c r="D48" s="18">
        <v>3000</v>
      </c>
      <c r="E48" s="18">
        <v>0</v>
      </c>
      <c r="F48" s="18">
        <v>3000</v>
      </c>
      <c r="G48" s="18">
        <v>562.79999999999995</v>
      </c>
      <c r="H48" s="18">
        <v>562.79999999999995</v>
      </c>
      <c r="I48" s="18">
        <v>562.79999999999995</v>
      </c>
      <c r="J48" s="18">
        <v>547.32000000000005</v>
      </c>
      <c r="K48" s="18">
        <v>2437.1999999999998</v>
      </c>
      <c r="L48" s="18">
        <v>2437.1999999999998</v>
      </c>
      <c r="M48" s="19">
        <f t="shared" si="9"/>
        <v>15.479999999999905</v>
      </c>
      <c r="N48" s="20">
        <f t="shared" si="8"/>
        <v>0.18759999999999999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5" t="s">
        <v>90</v>
      </c>
      <c r="B49" s="16"/>
      <c r="C49" s="17" t="s">
        <v>258</v>
      </c>
      <c r="D49" s="18">
        <v>1000</v>
      </c>
      <c r="E49" s="18">
        <v>0</v>
      </c>
      <c r="F49" s="18">
        <v>1000</v>
      </c>
      <c r="G49" s="18">
        <v>0</v>
      </c>
      <c r="H49" s="18">
        <v>0</v>
      </c>
      <c r="I49" s="18">
        <v>0</v>
      </c>
      <c r="J49" s="18">
        <v>0</v>
      </c>
      <c r="K49" s="18">
        <v>1000</v>
      </c>
      <c r="L49" s="18">
        <v>1000</v>
      </c>
      <c r="M49" s="19">
        <f t="shared" si="9"/>
        <v>0</v>
      </c>
      <c r="N49" s="20">
        <f t="shared" si="8"/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5" t="s">
        <v>91</v>
      </c>
      <c r="B50" s="16"/>
      <c r="C50" s="17" t="s">
        <v>260</v>
      </c>
      <c r="D50" s="18">
        <v>3000</v>
      </c>
      <c r="E50" s="18">
        <v>0</v>
      </c>
      <c r="F50" s="18">
        <v>3000</v>
      </c>
      <c r="G50" s="18">
        <v>68.849999999999994</v>
      </c>
      <c r="H50" s="18">
        <v>68.849999999999994</v>
      </c>
      <c r="I50" s="18">
        <v>68.849999999999994</v>
      </c>
      <c r="J50" s="18">
        <v>68.16</v>
      </c>
      <c r="K50" s="18">
        <v>2931.15</v>
      </c>
      <c r="L50" s="18">
        <v>2931.15</v>
      </c>
      <c r="M50" s="19">
        <f t="shared" si="9"/>
        <v>0.68999999999999773</v>
      </c>
      <c r="N50" s="20">
        <f t="shared" si="8"/>
        <v>2.2949999999999998E-2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5" t="s">
        <v>92</v>
      </c>
      <c r="B51" s="16"/>
      <c r="C51" s="17" t="s">
        <v>261</v>
      </c>
      <c r="D51" s="18">
        <v>1000</v>
      </c>
      <c r="E51" s="18">
        <v>500</v>
      </c>
      <c r="F51" s="18">
        <v>1500</v>
      </c>
      <c r="G51" s="18">
        <v>154.72999999999999</v>
      </c>
      <c r="H51" s="18">
        <v>154.72999999999999</v>
      </c>
      <c r="I51" s="18">
        <v>154.72999999999999</v>
      </c>
      <c r="J51" s="18">
        <v>152.02000000000001</v>
      </c>
      <c r="K51" s="18">
        <v>1345.27</v>
      </c>
      <c r="L51" s="18">
        <v>1345.27</v>
      </c>
      <c r="M51" s="19">
        <f t="shared" si="9"/>
        <v>2.7099999999999795</v>
      </c>
      <c r="N51" s="20">
        <f t="shared" si="8"/>
        <v>0.10315333333333333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5" t="s">
        <v>93</v>
      </c>
      <c r="B52" s="16"/>
      <c r="C52" s="17" t="s">
        <v>262</v>
      </c>
      <c r="D52" s="18">
        <v>3000</v>
      </c>
      <c r="E52" s="18">
        <v>0</v>
      </c>
      <c r="F52" s="18">
        <v>3000</v>
      </c>
      <c r="G52" s="18">
        <v>0</v>
      </c>
      <c r="H52" s="18">
        <v>0</v>
      </c>
      <c r="I52" s="18">
        <v>0</v>
      </c>
      <c r="J52" s="18">
        <v>0</v>
      </c>
      <c r="K52" s="18">
        <v>3000</v>
      </c>
      <c r="L52" s="18">
        <v>3000</v>
      </c>
      <c r="M52" s="19">
        <f t="shared" si="9"/>
        <v>0</v>
      </c>
      <c r="N52" s="20">
        <f t="shared" si="8"/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5" t="s">
        <v>94</v>
      </c>
      <c r="B53" s="16"/>
      <c r="C53" s="17" t="s">
        <v>263</v>
      </c>
      <c r="D53" s="18">
        <v>1000</v>
      </c>
      <c r="E53" s="18">
        <v>0</v>
      </c>
      <c r="F53" s="18">
        <v>1000</v>
      </c>
      <c r="G53" s="18">
        <v>0</v>
      </c>
      <c r="H53" s="18">
        <v>0</v>
      </c>
      <c r="I53" s="18">
        <v>0</v>
      </c>
      <c r="J53" s="18">
        <v>0</v>
      </c>
      <c r="K53" s="18">
        <v>1000</v>
      </c>
      <c r="L53" s="18">
        <v>1000</v>
      </c>
      <c r="M53" s="19">
        <f t="shared" si="9"/>
        <v>0</v>
      </c>
      <c r="N53" s="20">
        <f t="shared" si="8"/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5" t="s">
        <v>95</v>
      </c>
      <c r="B54" s="16"/>
      <c r="C54" s="17" t="s">
        <v>264</v>
      </c>
      <c r="D54" s="18">
        <v>0</v>
      </c>
      <c r="E54" s="18">
        <v>3000</v>
      </c>
      <c r="F54" s="18">
        <v>3000</v>
      </c>
      <c r="G54" s="18">
        <v>1333.33</v>
      </c>
      <c r="H54" s="18">
        <v>1333.33</v>
      </c>
      <c r="I54" s="18">
        <v>1333.33</v>
      </c>
      <c r="J54" s="18">
        <v>1320</v>
      </c>
      <c r="K54" s="18">
        <v>1666.67</v>
      </c>
      <c r="L54" s="18">
        <v>1666.67</v>
      </c>
      <c r="M54" s="19">
        <f t="shared" si="9"/>
        <v>13.329999999999927</v>
      </c>
      <c r="N54" s="20">
        <f t="shared" si="8"/>
        <v>0.4444433333333333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5" t="s">
        <v>96</v>
      </c>
      <c r="B55" s="16"/>
      <c r="C55" s="17" t="s">
        <v>265</v>
      </c>
      <c r="D55" s="18">
        <v>1000</v>
      </c>
      <c r="E55" s="18">
        <v>0</v>
      </c>
      <c r="F55" s="18">
        <v>1000</v>
      </c>
      <c r="G55" s="18">
        <v>0</v>
      </c>
      <c r="H55" s="18">
        <v>0</v>
      </c>
      <c r="I55" s="18">
        <v>0</v>
      </c>
      <c r="J55" s="18">
        <v>0</v>
      </c>
      <c r="K55" s="18">
        <v>1000</v>
      </c>
      <c r="L55" s="18">
        <v>1000</v>
      </c>
      <c r="M55" s="19">
        <f t="shared" si="9"/>
        <v>0</v>
      </c>
      <c r="N55" s="20">
        <f t="shared" si="8"/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5" t="s">
        <v>97</v>
      </c>
      <c r="B56" s="16"/>
      <c r="C56" s="17" t="s">
        <v>269</v>
      </c>
      <c r="D56" s="18">
        <v>6400</v>
      </c>
      <c r="E56" s="18">
        <v>0</v>
      </c>
      <c r="F56" s="18">
        <v>6400</v>
      </c>
      <c r="G56" s="18">
        <v>12.3</v>
      </c>
      <c r="H56" s="18">
        <v>12.3</v>
      </c>
      <c r="I56" s="18">
        <v>12.3</v>
      </c>
      <c r="J56" s="18">
        <v>12.3</v>
      </c>
      <c r="K56" s="18">
        <v>6387.7</v>
      </c>
      <c r="L56" s="18">
        <v>6387.7</v>
      </c>
      <c r="M56" s="19">
        <f t="shared" ref="M56:M62" si="10">+I56-J56</f>
        <v>0</v>
      </c>
      <c r="N56" s="20">
        <f t="shared" ref="N56:N62" si="11">I56/F56</f>
        <v>1.9218750000000002E-3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5" t="s">
        <v>98</v>
      </c>
      <c r="B57" s="16"/>
      <c r="C57" s="17" t="s">
        <v>270</v>
      </c>
      <c r="D57" s="18">
        <v>700</v>
      </c>
      <c r="E57" s="18">
        <v>0</v>
      </c>
      <c r="F57" s="18">
        <v>700</v>
      </c>
      <c r="G57" s="18">
        <v>0</v>
      </c>
      <c r="H57" s="18">
        <v>0</v>
      </c>
      <c r="I57" s="18">
        <v>0</v>
      </c>
      <c r="J57" s="18">
        <v>0</v>
      </c>
      <c r="K57" s="18">
        <v>700</v>
      </c>
      <c r="L57" s="18">
        <v>700</v>
      </c>
      <c r="M57" s="19">
        <f t="shared" si="10"/>
        <v>0</v>
      </c>
      <c r="N57" s="20">
        <f t="shared" si="11"/>
        <v>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5" t="s">
        <v>99</v>
      </c>
      <c r="B58" s="16"/>
      <c r="C58" s="17" t="s">
        <v>271</v>
      </c>
      <c r="D58" s="18">
        <v>700</v>
      </c>
      <c r="E58" s="18">
        <v>0</v>
      </c>
      <c r="F58" s="18">
        <v>700</v>
      </c>
      <c r="G58" s="18">
        <v>0</v>
      </c>
      <c r="H58" s="18">
        <v>0</v>
      </c>
      <c r="I58" s="18">
        <v>0</v>
      </c>
      <c r="J58" s="18">
        <v>0</v>
      </c>
      <c r="K58" s="18">
        <v>700</v>
      </c>
      <c r="L58" s="18">
        <v>700</v>
      </c>
      <c r="M58" s="19">
        <f t="shared" si="10"/>
        <v>0</v>
      </c>
      <c r="N58" s="20">
        <f t="shared" si="11"/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5" t="s">
        <v>100</v>
      </c>
      <c r="B59" s="16"/>
      <c r="C59" s="17" t="s">
        <v>272</v>
      </c>
      <c r="D59" s="18">
        <v>5700</v>
      </c>
      <c r="E59" s="18">
        <v>0</v>
      </c>
      <c r="F59" s="18">
        <v>5700</v>
      </c>
      <c r="G59" s="18">
        <v>12.3</v>
      </c>
      <c r="H59" s="18">
        <v>12.3</v>
      </c>
      <c r="I59" s="18">
        <v>12.3</v>
      </c>
      <c r="J59" s="18">
        <v>12.3</v>
      </c>
      <c r="K59" s="18">
        <v>5687.7</v>
      </c>
      <c r="L59" s="18">
        <v>5687.7</v>
      </c>
      <c r="M59" s="19">
        <f t="shared" si="10"/>
        <v>0</v>
      </c>
      <c r="N59" s="20">
        <f t="shared" si="11"/>
        <v>2.1578947368421052E-3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5" t="s">
        <v>101</v>
      </c>
      <c r="B60" s="16"/>
      <c r="C60" s="17" t="s">
        <v>273</v>
      </c>
      <c r="D60" s="18">
        <v>5000</v>
      </c>
      <c r="E60" s="18">
        <v>0</v>
      </c>
      <c r="F60" s="18">
        <v>5000</v>
      </c>
      <c r="G60" s="18">
        <v>0</v>
      </c>
      <c r="H60" s="18">
        <v>0</v>
      </c>
      <c r="I60" s="18">
        <v>0</v>
      </c>
      <c r="J60" s="18">
        <v>0</v>
      </c>
      <c r="K60" s="18">
        <v>5000</v>
      </c>
      <c r="L60" s="18">
        <v>5000</v>
      </c>
      <c r="M60" s="19">
        <f t="shared" si="10"/>
        <v>0</v>
      </c>
      <c r="N60" s="20">
        <f t="shared" si="11"/>
        <v>0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5" t="s">
        <v>102</v>
      </c>
      <c r="B61" s="16"/>
      <c r="C61" s="17" t="s">
        <v>274</v>
      </c>
      <c r="D61" s="18">
        <v>200</v>
      </c>
      <c r="E61" s="18">
        <v>0</v>
      </c>
      <c r="F61" s="18">
        <v>200</v>
      </c>
      <c r="G61" s="18">
        <v>12.3</v>
      </c>
      <c r="H61" s="18">
        <v>12.3</v>
      </c>
      <c r="I61" s="18">
        <v>12.3</v>
      </c>
      <c r="J61" s="18">
        <v>12.3</v>
      </c>
      <c r="K61" s="18">
        <v>187.7</v>
      </c>
      <c r="L61" s="18">
        <v>187.7</v>
      </c>
      <c r="M61" s="19">
        <f t="shared" si="10"/>
        <v>0</v>
      </c>
      <c r="N61" s="20">
        <f t="shared" si="11"/>
        <v>6.1500000000000006E-2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5" t="s">
        <v>103</v>
      </c>
      <c r="B62" s="16"/>
      <c r="C62" s="17" t="s">
        <v>275</v>
      </c>
      <c r="D62" s="18">
        <v>500</v>
      </c>
      <c r="E62" s="18">
        <v>0</v>
      </c>
      <c r="F62" s="18">
        <v>500</v>
      </c>
      <c r="G62" s="18">
        <v>0</v>
      </c>
      <c r="H62" s="18">
        <v>0</v>
      </c>
      <c r="I62" s="18">
        <v>0</v>
      </c>
      <c r="J62" s="18">
        <v>0</v>
      </c>
      <c r="K62" s="18">
        <v>500</v>
      </c>
      <c r="L62" s="18">
        <v>500</v>
      </c>
      <c r="M62" s="19">
        <f t="shared" si="10"/>
        <v>0</v>
      </c>
      <c r="N62" s="20">
        <f t="shared" si="11"/>
        <v>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5" t="s">
        <v>104</v>
      </c>
      <c r="B63" s="16"/>
      <c r="C63" s="17" t="s">
        <v>276</v>
      </c>
      <c r="D63" s="18">
        <v>14500</v>
      </c>
      <c r="E63" s="18">
        <v>0</v>
      </c>
      <c r="F63" s="18">
        <v>14500</v>
      </c>
      <c r="G63" s="18">
        <v>1588.31</v>
      </c>
      <c r="H63" s="18">
        <v>1588.31</v>
      </c>
      <c r="I63" s="18">
        <v>1588.31</v>
      </c>
      <c r="J63" s="18">
        <v>1588.31</v>
      </c>
      <c r="K63" s="18">
        <v>12911.69</v>
      </c>
      <c r="L63" s="18">
        <v>12911.69</v>
      </c>
      <c r="M63" s="19">
        <f t="shared" ref="M63:M65" si="12">+I63-J63</f>
        <v>0</v>
      </c>
      <c r="N63" s="20">
        <f t="shared" ref="N63:N65" si="13">I63/F63</f>
        <v>0.10953862068965517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5" t="s">
        <v>105</v>
      </c>
      <c r="B64" s="16"/>
      <c r="C64" s="17" t="s">
        <v>277</v>
      </c>
      <c r="D64" s="18">
        <v>14500</v>
      </c>
      <c r="E64" s="18">
        <v>0</v>
      </c>
      <c r="F64" s="18">
        <v>14500</v>
      </c>
      <c r="G64" s="18">
        <v>1588.31</v>
      </c>
      <c r="H64" s="18">
        <v>1588.31</v>
      </c>
      <c r="I64" s="18">
        <v>1588.31</v>
      </c>
      <c r="J64" s="18">
        <v>1588.31</v>
      </c>
      <c r="K64" s="18">
        <v>12911.69</v>
      </c>
      <c r="L64" s="18">
        <v>12911.69</v>
      </c>
      <c r="M64" s="19">
        <f t="shared" si="12"/>
        <v>0</v>
      </c>
      <c r="N64" s="20">
        <f t="shared" si="13"/>
        <v>0.10953862068965517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5" t="s">
        <v>106</v>
      </c>
      <c r="B65" s="16"/>
      <c r="C65" s="17" t="s">
        <v>279</v>
      </c>
      <c r="D65" s="18">
        <v>14500</v>
      </c>
      <c r="E65" s="18">
        <v>0</v>
      </c>
      <c r="F65" s="18">
        <v>14500</v>
      </c>
      <c r="G65" s="18">
        <v>1588.31</v>
      </c>
      <c r="H65" s="18">
        <v>1588.31</v>
      </c>
      <c r="I65" s="18">
        <v>1588.31</v>
      </c>
      <c r="J65" s="18">
        <v>1588.31</v>
      </c>
      <c r="K65" s="18">
        <v>12911.69</v>
      </c>
      <c r="L65" s="18">
        <v>12911.69</v>
      </c>
      <c r="M65" s="19">
        <f t="shared" si="12"/>
        <v>0</v>
      </c>
      <c r="N65" s="20">
        <f t="shared" si="13"/>
        <v>0.10953862068965517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5" t="s">
        <v>107</v>
      </c>
      <c r="B66" s="16"/>
      <c r="C66" s="17" t="s">
        <v>282</v>
      </c>
      <c r="D66" s="18">
        <v>1101063.44</v>
      </c>
      <c r="E66" s="18">
        <v>844950.4</v>
      </c>
      <c r="F66" s="18">
        <v>1946013.8399999999</v>
      </c>
      <c r="G66" s="18">
        <v>127935.63</v>
      </c>
      <c r="H66" s="18">
        <v>127935.63</v>
      </c>
      <c r="I66" s="18">
        <v>127935.63</v>
      </c>
      <c r="J66" s="18">
        <v>120901.12</v>
      </c>
      <c r="K66" s="18">
        <v>1818078.21</v>
      </c>
      <c r="L66" s="18">
        <v>1818078.21</v>
      </c>
      <c r="M66" s="19">
        <f t="shared" ref="M66:M72" si="14">+I66-J66</f>
        <v>7034.5100000000093</v>
      </c>
      <c r="N66" s="20">
        <f t="shared" ref="N66:N68" si="15">I66/F66</f>
        <v>6.5742404997489651E-2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5" t="s">
        <v>108</v>
      </c>
      <c r="B67" s="16"/>
      <c r="C67" s="17" t="s">
        <v>283</v>
      </c>
      <c r="D67" s="18">
        <v>42325</v>
      </c>
      <c r="E67" s="18">
        <v>1020</v>
      </c>
      <c r="F67" s="18">
        <v>43345</v>
      </c>
      <c r="G67" s="18">
        <v>8985.76</v>
      </c>
      <c r="H67" s="18">
        <v>8985.76</v>
      </c>
      <c r="I67" s="18">
        <v>8985.76</v>
      </c>
      <c r="J67" s="18">
        <v>5344.72</v>
      </c>
      <c r="K67" s="18">
        <v>34359.24</v>
      </c>
      <c r="L67" s="18">
        <v>34359.24</v>
      </c>
      <c r="M67" s="19">
        <f t="shared" si="14"/>
        <v>3641.04</v>
      </c>
      <c r="N67" s="20">
        <f t="shared" si="15"/>
        <v>0.2073078786480563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5" t="s">
        <v>109</v>
      </c>
      <c r="B68" s="16"/>
      <c r="C68" s="17" t="s">
        <v>203</v>
      </c>
      <c r="D68" s="18">
        <v>21600</v>
      </c>
      <c r="E68" s="18">
        <v>0</v>
      </c>
      <c r="F68" s="18">
        <v>21600</v>
      </c>
      <c r="G68" s="18">
        <v>3534.22</v>
      </c>
      <c r="H68" s="18">
        <v>3534.22</v>
      </c>
      <c r="I68" s="18">
        <v>3534.22</v>
      </c>
      <c r="J68" s="18">
        <v>3369.15</v>
      </c>
      <c r="K68" s="18">
        <v>18065.78</v>
      </c>
      <c r="L68" s="18">
        <v>18065.78</v>
      </c>
      <c r="M68" s="19">
        <f t="shared" si="14"/>
        <v>165.06999999999971</v>
      </c>
      <c r="N68" s="20">
        <f t="shared" si="15"/>
        <v>0.16362129629629629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5" t="s">
        <v>110</v>
      </c>
      <c r="B69" s="16"/>
      <c r="C69" s="17" t="s">
        <v>15</v>
      </c>
      <c r="D69" s="18">
        <v>21600</v>
      </c>
      <c r="E69" s="18">
        <v>0</v>
      </c>
      <c r="F69" s="18">
        <v>21600</v>
      </c>
      <c r="G69" s="18">
        <v>3534.22</v>
      </c>
      <c r="H69" s="18">
        <v>3534.22</v>
      </c>
      <c r="I69" s="18">
        <v>3534.22</v>
      </c>
      <c r="J69" s="18">
        <v>3369.15</v>
      </c>
      <c r="K69" s="18">
        <v>18065.78</v>
      </c>
      <c r="L69" s="18">
        <v>18065.78</v>
      </c>
      <c r="M69" s="19">
        <f t="shared" si="14"/>
        <v>165.06999999999971</v>
      </c>
      <c r="N69" s="20">
        <f t="shared" ref="N69:N74" si="16">I69/F69</f>
        <v>0.16362129629629629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5" t="s">
        <v>111</v>
      </c>
      <c r="B70" s="16"/>
      <c r="C70" s="17" t="s">
        <v>204</v>
      </c>
      <c r="D70" s="18">
        <v>3300</v>
      </c>
      <c r="E70" s="18">
        <v>964</v>
      </c>
      <c r="F70" s="18">
        <v>4264</v>
      </c>
      <c r="G70" s="18">
        <v>153.34</v>
      </c>
      <c r="H70" s="18">
        <v>153.34</v>
      </c>
      <c r="I70" s="18">
        <v>153.34</v>
      </c>
      <c r="J70" s="18">
        <v>153.34</v>
      </c>
      <c r="K70" s="18">
        <v>4110.66</v>
      </c>
      <c r="L70" s="18">
        <v>4110.66</v>
      </c>
      <c r="M70" s="19">
        <f t="shared" si="14"/>
        <v>0</v>
      </c>
      <c r="N70" s="20">
        <f t="shared" si="16"/>
        <v>3.5961538461538461E-2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5" t="s">
        <v>112</v>
      </c>
      <c r="B71" s="16"/>
      <c r="C71" s="17" t="s">
        <v>205</v>
      </c>
      <c r="D71" s="18">
        <v>1800</v>
      </c>
      <c r="E71" s="18">
        <v>657.33</v>
      </c>
      <c r="F71" s="18">
        <v>2457.33</v>
      </c>
      <c r="G71" s="18">
        <v>76.680000000000007</v>
      </c>
      <c r="H71" s="18">
        <v>76.680000000000007</v>
      </c>
      <c r="I71" s="18">
        <v>76.680000000000007</v>
      </c>
      <c r="J71" s="18">
        <v>76.680000000000007</v>
      </c>
      <c r="K71" s="18">
        <v>2380.65</v>
      </c>
      <c r="L71" s="18">
        <v>2380.65</v>
      </c>
      <c r="M71" s="19">
        <f t="shared" si="14"/>
        <v>0</v>
      </c>
      <c r="N71" s="20">
        <f t="shared" si="16"/>
        <v>3.1204600114758705E-2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5" t="s">
        <v>113</v>
      </c>
      <c r="B72" s="16"/>
      <c r="C72" s="17" t="s">
        <v>206</v>
      </c>
      <c r="D72" s="18">
        <v>1500</v>
      </c>
      <c r="E72" s="18">
        <v>306.67</v>
      </c>
      <c r="F72" s="18">
        <v>1806.67</v>
      </c>
      <c r="G72" s="18">
        <v>76.66</v>
      </c>
      <c r="H72" s="18">
        <v>76.66</v>
      </c>
      <c r="I72" s="18">
        <v>76.66</v>
      </c>
      <c r="J72" s="18">
        <v>76.66</v>
      </c>
      <c r="K72" s="18">
        <v>1730.01</v>
      </c>
      <c r="L72" s="18">
        <v>1730.01</v>
      </c>
      <c r="M72" s="19">
        <f t="shared" si="14"/>
        <v>0</v>
      </c>
      <c r="N72" s="20">
        <f t="shared" si="16"/>
        <v>4.2431656030154925E-2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5" t="s">
        <v>114</v>
      </c>
      <c r="B73" s="16"/>
      <c r="C73" s="17" t="s">
        <v>207</v>
      </c>
      <c r="D73" s="18">
        <v>11000</v>
      </c>
      <c r="E73" s="18">
        <v>-1520</v>
      </c>
      <c r="F73" s="18">
        <v>9480</v>
      </c>
      <c r="G73" s="18">
        <v>4564.78</v>
      </c>
      <c r="H73" s="18">
        <v>4564.78</v>
      </c>
      <c r="I73" s="18">
        <v>4564.78</v>
      </c>
      <c r="J73" s="18">
        <v>1303.51</v>
      </c>
      <c r="K73" s="18">
        <v>4915.22</v>
      </c>
      <c r="L73" s="18">
        <v>4915.22</v>
      </c>
      <c r="M73" s="19">
        <f t="shared" ref="M73:M78" si="17">+I73-J73</f>
        <v>3261.2699999999995</v>
      </c>
      <c r="N73" s="20">
        <f t="shared" si="16"/>
        <v>0.4815168776371308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5" t="s">
        <v>115</v>
      </c>
      <c r="B74" s="16"/>
      <c r="C74" s="17" t="s">
        <v>208</v>
      </c>
      <c r="D74" s="18">
        <v>11000</v>
      </c>
      <c r="E74" s="18">
        <v>-1520</v>
      </c>
      <c r="F74" s="18">
        <v>9480</v>
      </c>
      <c r="G74" s="18">
        <v>4564.78</v>
      </c>
      <c r="H74" s="18">
        <v>4564.78</v>
      </c>
      <c r="I74" s="18">
        <v>4564.78</v>
      </c>
      <c r="J74" s="18">
        <v>1303.51</v>
      </c>
      <c r="K74" s="18">
        <v>4915.22</v>
      </c>
      <c r="L74" s="18">
        <v>4915.22</v>
      </c>
      <c r="M74" s="19">
        <f t="shared" si="17"/>
        <v>3261.2699999999995</v>
      </c>
      <c r="N74" s="20">
        <f t="shared" si="16"/>
        <v>0.4815168776371308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5" t="s">
        <v>116</v>
      </c>
      <c r="B75" s="16"/>
      <c r="C75" s="17" t="s">
        <v>210</v>
      </c>
      <c r="D75" s="18">
        <v>4425</v>
      </c>
      <c r="E75" s="18">
        <v>1576</v>
      </c>
      <c r="F75" s="18">
        <v>6001</v>
      </c>
      <c r="G75" s="18">
        <v>733.42</v>
      </c>
      <c r="H75" s="18">
        <v>733.42</v>
      </c>
      <c r="I75" s="18">
        <v>733.42</v>
      </c>
      <c r="J75" s="18">
        <v>518.72</v>
      </c>
      <c r="K75" s="18">
        <v>5267.58</v>
      </c>
      <c r="L75" s="18">
        <v>5267.58</v>
      </c>
      <c r="M75" s="19">
        <f t="shared" si="17"/>
        <v>214.69999999999993</v>
      </c>
      <c r="N75" s="20">
        <f t="shared" ref="N75:N93" si="18">I75/F75</f>
        <v>0.12221629728378602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5" t="s">
        <v>117</v>
      </c>
      <c r="B76" s="16"/>
      <c r="C76" s="17" t="s">
        <v>211</v>
      </c>
      <c r="D76" s="18">
        <v>2625</v>
      </c>
      <c r="E76" s="18">
        <v>918.67</v>
      </c>
      <c r="F76" s="18">
        <v>3543.67</v>
      </c>
      <c r="G76" s="18">
        <v>439.02</v>
      </c>
      <c r="H76" s="18">
        <v>439.02</v>
      </c>
      <c r="I76" s="18">
        <v>439.02</v>
      </c>
      <c r="J76" s="18">
        <v>224.32</v>
      </c>
      <c r="K76" s="18">
        <v>3104.65</v>
      </c>
      <c r="L76" s="18">
        <v>3104.65</v>
      </c>
      <c r="M76" s="19">
        <f t="shared" si="17"/>
        <v>214.7</v>
      </c>
      <c r="N76" s="20">
        <f t="shared" si="18"/>
        <v>0.12388851106338908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5" t="s">
        <v>118</v>
      </c>
      <c r="B77" s="16"/>
      <c r="C77" s="17" t="s">
        <v>212</v>
      </c>
      <c r="D77" s="18">
        <v>1800</v>
      </c>
      <c r="E77" s="18">
        <v>657.33</v>
      </c>
      <c r="F77" s="18">
        <v>2457.33</v>
      </c>
      <c r="G77" s="18">
        <v>294.39999999999998</v>
      </c>
      <c r="H77" s="18">
        <v>294.39999999999998</v>
      </c>
      <c r="I77" s="18">
        <v>294.39999999999998</v>
      </c>
      <c r="J77" s="18">
        <v>294.39999999999998</v>
      </c>
      <c r="K77" s="18">
        <v>2162.9299999999998</v>
      </c>
      <c r="L77" s="18">
        <v>2162.9299999999998</v>
      </c>
      <c r="M77" s="19">
        <f t="shared" si="17"/>
        <v>0</v>
      </c>
      <c r="N77" s="20">
        <f t="shared" si="18"/>
        <v>0.11980482881827023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5" t="s">
        <v>119</v>
      </c>
      <c r="B78" s="16"/>
      <c r="C78" s="17" t="s">
        <v>213</v>
      </c>
      <c r="D78" s="18">
        <v>2000</v>
      </c>
      <c r="E78" s="18">
        <v>0</v>
      </c>
      <c r="F78" s="18">
        <v>2000</v>
      </c>
      <c r="G78" s="18">
        <v>0</v>
      </c>
      <c r="H78" s="18">
        <v>0</v>
      </c>
      <c r="I78" s="18">
        <v>0</v>
      </c>
      <c r="J78" s="18">
        <v>0</v>
      </c>
      <c r="K78" s="18">
        <v>2000</v>
      </c>
      <c r="L78" s="18">
        <v>2000</v>
      </c>
      <c r="M78" s="19">
        <f t="shared" si="17"/>
        <v>0</v>
      </c>
      <c r="N78" s="20">
        <f t="shared" si="18"/>
        <v>0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5" t="s">
        <v>120</v>
      </c>
      <c r="B79" s="16"/>
      <c r="C79" s="17" t="s">
        <v>284</v>
      </c>
      <c r="D79" s="18">
        <v>2000</v>
      </c>
      <c r="E79" s="18">
        <v>0</v>
      </c>
      <c r="F79" s="18">
        <v>2000</v>
      </c>
      <c r="G79" s="18">
        <v>0</v>
      </c>
      <c r="H79" s="18">
        <v>0</v>
      </c>
      <c r="I79" s="18">
        <v>0</v>
      </c>
      <c r="J79" s="18">
        <v>0</v>
      </c>
      <c r="K79" s="18">
        <v>2000</v>
      </c>
      <c r="L79" s="18">
        <v>2000</v>
      </c>
      <c r="M79" s="19">
        <f t="shared" ref="M79:M94" si="19">+I79-J79</f>
        <v>0</v>
      </c>
      <c r="N79" s="20">
        <f t="shared" si="18"/>
        <v>0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5" t="s">
        <v>121</v>
      </c>
      <c r="B80" s="16"/>
      <c r="C80" s="17" t="s">
        <v>285</v>
      </c>
      <c r="D80" s="18">
        <v>492536.82</v>
      </c>
      <c r="E80" s="18">
        <v>246112.16</v>
      </c>
      <c r="F80" s="18">
        <v>738648.98</v>
      </c>
      <c r="G80" s="18">
        <v>40221.440000000002</v>
      </c>
      <c r="H80" s="18">
        <v>40221.440000000002</v>
      </c>
      <c r="I80" s="18">
        <v>40221.440000000002</v>
      </c>
      <c r="J80" s="18">
        <v>37954.03</v>
      </c>
      <c r="K80" s="18">
        <v>698427.54</v>
      </c>
      <c r="L80" s="18">
        <v>698427.54</v>
      </c>
      <c r="M80" s="19">
        <f t="shared" si="19"/>
        <v>2267.4100000000035</v>
      </c>
      <c r="N80" s="20">
        <f t="shared" si="18"/>
        <v>5.4452711760327621E-2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5" t="s">
        <v>122</v>
      </c>
      <c r="B81" s="16"/>
      <c r="C81" s="17" t="s">
        <v>218</v>
      </c>
      <c r="D81" s="18">
        <v>0</v>
      </c>
      <c r="E81" s="18">
        <v>243.46</v>
      </c>
      <c r="F81" s="18">
        <v>243.46</v>
      </c>
      <c r="G81" s="18">
        <v>0</v>
      </c>
      <c r="H81" s="18">
        <v>0</v>
      </c>
      <c r="I81" s="18">
        <v>0</v>
      </c>
      <c r="J81" s="18">
        <v>0</v>
      </c>
      <c r="K81" s="18">
        <v>243.46</v>
      </c>
      <c r="L81" s="18">
        <v>243.46</v>
      </c>
      <c r="M81" s="19">
        <f t="shared" si="19"/>
        <v>0</v>
      </c>
      <c r="N81" s="20">
        <f t="shared" si="18"/>
        <v>0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5" t="s">
        <v>123</v>
      </c>
      <c r="B82" s="16"/>
      <c r="C82" s="17" t="s">
        <v>221</v>
      </c>
      <c r="D82" s="18">
        <v>0</v>
      </c>
      <c r="E82" s="18">
        <v>243.46</v>
      </c>
      <c r="F82" s="18">
        <v>243.46</v>
      </c>
      <c r="G82" s="18">
        <v>0</v>
      </c>
      <c r="H82" s="18">
        <v>0</v>
      </c>
      <c r="I82" s="18">
        <v>0</v>
      </c>
      <c r="J82" s="18">
        <v>0</v>
      </c>
      <c r="K82" s="18">
        <v>243.46</v>
      </c>
      <c r="L82" s="18">
        <v>243.46</v>
      </c>
      <c r="M82" s="19">
        <f t="shared" si="19"/>
        <v>0</v>
      </c>
      <c r="N82" s="20">
        <f t="shared" si="18"/>
        <v>0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5" t="s">
        <v>124</v>
      </c>
      <c r="B83" s="16"/>
      <c r="C83" s="17" t="s">
        <v>222</v>
      </c>
      <c r="D83" s="18">
        <v>97404</v>
      </c>
      <c r="E83" s="18">
        <v>8195.8799999999992</v>
      </c>
      <c r="F83" s="18">
        <v>105599.88</v>
      </c>
      <c r="G83" s="18">
        <v>9428.39</v>
      </c>
      <c r="H83" s="18">
        <v>9428.39</v>
      </c>
      <c r="I83" s="18">
        <v>9428.39</v>
      </c>
      <c r="J83" s="18">
        <v>9386.4</v>
      </c>
      <c r="K83" s="18">
        <v>96171.49</v>
      </c>
      <c r="L83" s="18">
        <v>96171.49</v>
      </c>
      <c r="M83" s="19">
        <f t="shared" si="19"/>
        <v>41.989999999999782</v>
      </c>
      <c r="N83" s="20">
        <f t="shared" si="18"/>
        <v>8.9284097671323101E-2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5" t="s">
        <v>125</v>
      </c>
      <c r="B84" s="16"/>
      <c r="C84" s="17" t="s">
        <v>223</v>
      </c>
      <c r="D84" s="18">
        <v>5000</v>
      </c>
      <c r="E84" s="18">
        <v>1507.88</v>
      </c>
      <c r="F84" s="18">
        <v>6507.88</v>
      </c>
      <c r="G84" s="18">
        <v>0</v>
      </c>
      <c r="H84" s="18">
        <v>0</v>
      </c>
      <c r="I84" s="18">
        <v>0</v>
      </c>
      <c r="J84" s="18">
        <v>0</v>
      </c>
      <c r="K84" s="18">
        <v>6507.88</v>
      </c>
      <c r="L84" s="18">
        <v>6507.88</v>
      </c>
      <c r="M84" s="19">
        <f t="shared" si="19"/>
        <v>0</v>
      </c>
      <c r="N84" s="20">
        <f t="shared" si="18"/>
        <v>0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5" t="s">
        <v>126</v>
      </c>
      <c r="B85" s="16"/>
      <c r="C85" s="17" t="s">
        <v>224</v>
      </c>
      <c r="D85" s="18">
        <v>8000</v>
      </c>
      <c r="E85" s="18">
        <v>0</v>
      </c>
      <c r="F85" s="18">
        <v>8000</v>
      </c>
      <c r="G85" s="18">
        <v>0</v>
      </c>
      <c r="H85" s="18">
        <v>0</v>
      </c>
      <c r="I85" s="18">
        <v>0</v>
      </c>
      <c r="J85" s="18">
        <v>0</v>
      </c>
      <c r="K85" s="18">
        <v>8000</v>
      </c>
      <c r="L85" s="18">
        <v>8000</v>
      </c>
      <c r="M85" s="19">
        <f t="shared" si="19"/>
        <v>0</v>
      </c>
      <c r="N85" s="20">
        <f t="shared" si="18"/>
        <v>0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5" t="s">
        <v>127</v>
      </c>
      <c r="B86" s="16"/>
      <c r="C86" s="17" t="s">
        <v>225</v>
      </c>
      <c r="D86" s="18">
        <v>15500</v>
      </c>
      <c r="E86" s="18">
        <v>2514</v>
      </c>
      <c r="F86" s="18">
        <v>18014</v>
      </c>
      <c r="G86" s="18">
        <v>2430</v>
      </c>
      <c r="H86" s="18">
        <v>2430</v>
      </c>
      <c r="I86" s="18">
        <v>2430</v>
      </c>
      <c r="J86" s="18">
        <v>2430</v>
      </c>
      <c r="K86" s="18">
        <v>15584</v>
      </c>
      <c r="L86" s="18">
        <v>15584</v>
      </c>
      <c r="M86" s="19">
        <f t="shared" si="19"/>
        <v>0</v>
      </c>
      <c r="N86" s="20">
        <f t="shared" si="18"/>
        <v>0.13489508160319752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5" t="s">
        <v>128</v>
      </c>
      <c r="B87" s="16"/>
      <c r="C87" s="17" t="s">
        <v>226</v>
      </c>
      <c r="D87" s="18">
        <v>17600</v>
      </c>
      <c r="E87" s="18">
        <v>2254</v>
      </c>
      <c r="F87" s="18">
        <v>19854</v>
      </c>
      <c r="G87" s="18">
        <v>1120</v>
      </c>
      <c r="H87" s="18">
        <v>1120</v>
      </c>
      <c r="I87" s="18">
        <v>1120</v>
      </c>
      <c r="J87" s="18">
        <v>1120</v>
      </c>
      <c r="K87" s="18">
        <v>18734</v>
      </c>
      <c r="L87" s="18">
        <v>18734</v>
      </c>
      <c r="M87" s="19">
        <f t="shared" si="19"/>
        <v>0</v>
      </c>
      <c r="N87" s="20">
        <f t="shared" si="18"/>
        <v>5.6411806185151604E-2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5" t="s">
        <v>129</v>
      </c>
      <c r="B88" s="16"/>
      <c r="C88" s="17" t="s">
        <v>286</v>
      </c>
      <c r="D88" s="18">
        <v>2500</v>
      </c>
      <c r="E88" s="18">
        <v>0</v>
      </c>
      <c r="F88" s="18">
        <v>2500</v>
      </c>
      <c r="G88" s="18">
        <v>0</v>
      </c>
      <c r="H88" s="18">
        <v>0</v>
      </c>
      <c r="I88" s="18">
        <v>0</v>
      </c>
      <c r="J88" s="18">
        <v>0</v>
      </c>
      <c r="K88" s="18">
        <v>2500</v>
      </c>
      <c r="L88" s="18">
        <v>2500</v>
      </c>
      <c r="M88" s="19">
        <f t="shared" si="19"/>
        <v>0</v>
      </c>
      <c r="N88" s="20">
        <f t="shared" si="18"/>
        <v>0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5" t="s">
        <v>130</v>
      </c>
      <c r="B89" s="16"/>
      <c r="C89" s="17" t="s">
        <v>229</v>
      </c>
      <c r="D89" s="18">
        <v>90</v>
      </c>
      <c r="E89" s="18">
        <v>0</v>
      </c>
      <c r="F89" s="18">
        <v>90</v>
      </c>
      <c r="G89" s="18">
        <v>0</v>
      </c>
      <c r="H89" s="18">
        <v>0</v>
      </c>
      <c r="I89" s="18">
        <v>0</v>
      </c>
      <c r="J89" s="18">
        <v>0</v>
      </c>
      <c r="K89" s="18">
        <v>90</v>
      </c>
      <c r="L89" s="18">
        <v>90</v>
      </c>
      <c r="M89" s="19">
        <f t="shared" si="19"/>
        <v>0</v>
      </c>
      <c r="N89" s="20">
        <f t="shared" si="18"/>
        <v>0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5" t="s">
        <v>131</v>
      </c>
      <c r="B90" s="16"/>
      <c r="C90" s="17" t="s">
        <v>287</v>
      </c>
      <c r="D90" s="18">
        <v>14950</v>
      </c>
      <c r="E90" s="18">
        <v>1920</v>
      </c>
      <c r="F90" s="18">
        <v>16870</v>
      </c>
      <c r="G90" s="18">
        <v>1526.3</v>
      </c>
      <c r="H90" s="18">
        <v>1526.3</v>
      </c>
      <c r="I90" s="18">
        <v>1526.3</v>
      </c>
      <c r="J90" s="18">
        <v>1484.31</v>
      </c>
      <c r="K90" s="18">
        <v>15343.7</v>
      </c>
      <c r="L90" s="18">
        <v>15343.7</v>
      </c>
      <c r="M90" s="19">
        <f t="shared" si="19"/>
        <v>41.990000000000009</v>
      </c>
      <c r="N90" s="20">
        <f t="shared" si="18"/>
        <v>9.0474214582098395E-2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5" t="s">
        <v>132</v>
      </c>
      <c r="B91" s="16"/>
      <c r="C91" s="17" t="s">
        <v>230</v>
      </c>
      <c r="D91" s="18">
        <v>2000</v>
      </c>
      <c r="E91" s="18">
        <v>0</v>
      </c>
      <c r="F91" s="18">
        <v>2000</v>
      </c>
      <c r="G91" s="18">
        <v>0</v>
      </c>
      <c r="H91" s="18">
        <v>0</v>
      </c>
      <c r="I91" s="18">
        <v>0</v>
      </c>
      <c r="J91" s="18">
        <v>0</v>
      </c>
      <c r="K91" s="18">
        <v>2000</v>
      </c>
      <c r="L91" s="18">
        <v>2000</v>
      </c>
      <c r="M91" s="19">
        <f t="shared" si="19"/>
        <v>0</v>
      </c>
      <c r="N91" s="20">
        <f t="shared" si="18"/>
        <v>0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5" t="s">
        <v>133</v>
      </c>
      <c r="B92" s="16"/>
      <c r="C92" s="17" t="s">
        <v>231</v>
      </c>
      <c r="D92" s="18">
        <v>20920</v>
      </c>
      <c r="E92" s="18">
        <v>0</v>
      </c>
      <c r="F92" s="18">
        <v>20920</v>
      </c>
      <c r="G92" s="18">
        <v>3550</v>
      </c>
      <c r="H92" s="18">
        <v>3550</v>
      </c>
      <c r="I92" s="18">
        <v>3550</v>
      </c>
      <c r="J92" s="18">
        <v>3550</v>
      </c>
      <c r="K92" s="18">
        <v>17370</v>
      </c>
      <c r="L92" s="18">
        <v>17370</v>
      </c>
      <c r="M92" s="19">
        <f t="shared" si="19"/>
        <v>0</v>
      </c>
      <c r="N92" s="20">
        <f t="shared" si="18"/>
        <v>0.16969407265774378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5" t="s">
        <v>134</v>
      </c>
      <c r="B93" s="16"/>
      <c r="C93" s="17" t="s">
        <v>288</v>
      </c>
      <c r="D93" s="18">
        <v>10844</v>
      </c>
      <c r="E93" s="18">
        <v>0</v>
      </c>
      <c r="F93" s="18">
        <v>10844</v>
      </c>
      <c r="G93" s="18">
        <v>802.09</v>
      </c>
      <c r="H93" s="18">
        <v>802.09</v>
      </c>
      <c r="I93" s="18">
        <v>802.09</v>
      </c>
      <c r="J93" s="18">
        <v>802.09</v>
      </c>
      <c r="K93" s="18">
        <v>10041.91</v>
      </c>
      <c r="L93" s="18">
        <v>10041.91</v>
      </c>
      <c r="M93" s="19">
        <f t="shared" si="19"/>
        <v>0</v>
      </c>
      <c r="N93" s="20">
        <f t="shared" si="18"/>
        <v>7.3966248616746597E-2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5" t="s">
        <v>135</v>
      </c>
      <c r="B94" s="16"/>
      <c r="C94" s="17" t="s">
        <v>289</v>
      </c>
      <c r="D94" s="18">
        <v>10500</v>
      </c>
      <c r="E94" s="18">
        <v>5000</v>
      </c>
      <c r="F94" s="18">
        <v>15500</v>
      </c>
      <c r="G94" s="18">
        <v>41.13</v>
      </c>
      <c r="H94" s="18">
        <v>41.13</v>
      </c>
      <c r="I94" s="18">
        <v>41.13</v>
      </c>
      <c r="J94" s="18">
        <v>41.13</v>
      </c>
      <c r="K94" s="18">
        <v>15458.87</v>
      </c>
      <c r="L94" s="18">
        <v>15458.87</v>
      </c>
      <c r="M94" s="19">
        <f t="shared" si="19"/>
        <v>0</v>
      </c>
      <c r="N94" s="20">
        <f t="shared" ref="N94:N118" si="20">I94/F94</f>
        <v>2.6535483870967743E-3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5" t="s">
        <v>136</v>
      </c>
      <c r="B95" s="16"/>
      <c r="C95" s="17" t="s">
        <v>290</v>
      </c>
      <c r="D95" s="18">
        <v>10500</v>
      </c>
      <c r="E95" s="18">
        <v>5000</v>
      </c>
      <c r="F95" s="18">
        <v>15500</v>
      </c>
      <c r="G95" s="18">
        <v>41.13</v>
      </c>
      <c r="H95" s="18">
        <v>41.13</v>
      </c>
      <c r="I95" s="18">
        <v>41.13</v>
      </c>
      <c r="J95" s="18">
        <v>41.13</v>
      </c>
      <c r="K95" s="18">
        <v>15458.87</v>
      </c>
      <c r="L95" s="18">
        <v>15458.87</v>
      </c>
      <c r="M95" s="19">
        <f t="shared" ref="M95:M119" si="21">+I95-J95</f>
        <v>0</v>
      </c>
      <c r="N95" s="20">
        <f t="shared" si="20"/>
        <v>2.6535483870967743E-3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5" t="s">
        <v>137</v>
      </c>
      <c r="B96" s="16"/>
      <c r="C96" s="17" t="s">
        <v>244</v>
      </c>
      <c r="D96" s="18">
        <v>40510</v>
      </c>
      <c r="E96" s="18">
        <v>10063.120000000001</v>
      </c>
      <c r="F96" s="18">
        <v>50573.120000000003</v>
      </c>
      <c r="G96" s="18">
        <v>0</v>
      </c>
      <c r="H96" s="18">
        <v>0</v>
      </c>
      <c r="I96" s="18">
        <v>0</v>
      </c>
      <c r="J96" s="18">
        <v>0</v>
      </c>
      <c r="K96" s="18">
        <v>50573.120000000003</v>
      </c>
      <c r="L96" s="18">
        <v>50573.120000000003</v>
      </c>
      <c r="M96" s="19">
        <f t="shared" si="21"/>
        <v>0</v>
      </c>
      <c r="N96" s="20">
        <f t="shared" si="20"/>
        <v>0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5" t="s">
        <v>138</v>
      </c>
      <c r="B97" s="16"/>
      <c r="C97" s="17" t="s">
        <v>245</v>
      </c>
      <c r="D97" s="18">
        <v>2200</v>
      </c>
      <c r="E97" s="18">
        <v>2550</v>
      </c>
      <c r="F97" s="18">
        <v>4750</v>
      </c>
      <c r="G97" s="18">
        <v>0</v>
      </c>
      <c r="H97" s="18">
        <v>0</v>
      </c>
      <c r="I97" s="18">
        <v>0</v>
      </c>
      <c r="J97" s="18">
        <v>0</v>
      </c>
      <c r="K97" s="18">
        <v>4750</v>
      </c>
      <c r="L97" s="18">
        <v>4750</v>
      </c>
      <c r="M97" s="19">
        <f t="shared" si="21"/>
        <v>0</v>
      </c>
      <c r="N97" s="20">
        <f t="shared" si="20"/>
        <v>0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5" t="s">
        <v>139</v>
      </c>
      <c r="B98" s="16"/>
      <c r="C98" s="17" t="s">
        <v>241</v>
      </c>
      <c r="D98" s="18">
        <v>17610</v>
      </c>
      <c r="E98" s="18">
        <v>3910</v>
      </c>
      <c r="F98" s="18">
        <v>21520</v>
      </c>
      <c r="G98" s="18">
        <v>0</v>
      </c>
      <c r="H98" s="18">
        <v>0</v>
      </c>
      <c r="I98" s="18">
        <v>0</v>
      </c>
      <c r="J98" s="18">
        <v>0</v>
      </c>
      <c r="K98" s="18">
        <v>21520</v>
      </c>
      <c r="L98" s="18">
        <v>21520</v>
      </c>
      <c r="M98" s="19">
        <f t="shared" si="21"/>
        <v>0</v>
      </c>
      <c r="N98" s="20">
        <f t="shared" si="20"/>
        <v>0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5" t="s">
        <v>140</v>
      </c>
      <c r="B99" s="16"/>
      <c r="C99" s="17" t="s">
        <v>242</v>
      </c>
      <c r="D99" s="18">
        <v>20700</v>
      </c>
      <c r="E99" s="18">
        <v>3603.12</v>
      </c>
      <c r="F99" s="18">
        <v>24303.119999999999</v>
      </c>
      <c r="G99" s="18">
        <v>0</v>
      </c>
      <c r="H99" s="18">
        <v>0</v>
      </c>
      <c r="I99" s="18">
        <v>0</v>
      </c>
      <c r="J99" s="18">
        <v>0</v>
      </c>
      <c r="K99" s="18">
        <v>24303.119999999999</v>
      </c>
      <c r="L99" s="18">
        <v>24303.119999999999</v>
      </c>
      <c r="M99" s="19">
        <f t="shared" si="21"/>
        <v>0</v>
      </c>
      <c r="N99" s="20">
        <f t="shared" si="20"/>
        <v>0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5" t="s">
        <v>141</v>
      </c>
      <c r="B100" s="16"/>
      <c r="C100" s="17" t="s">
        <v>291</v>
      </c>
      <c r="D100" s="18">
        <v>240447.63</v>
      </c>
      <c r="E100" s="18">
        <v>122752</v>
      </c>
      <c r="F100" s="18">
        <v>363199.63</v>
      </c>
      <c r="G100" s="18">
        <v>22254.080000000002</v>
      </c>
      <c r="H100" s="18">
        <v>22254.080000000002</v>
      </c>
      <c r="I100" s="18">
        <v>22254.080000000002</v>
      </c>
      <c r="J100" s="18">
        <v>20028.66</v>
      </c>
      <c r="K100" s="18">
        <v>340945.55</v>
      </c>
      <c r="L100" s="18">
        <v>340945.55</v>
      </c>
      <c r="M100" s="19">
        <f t="shared" si="21"/>
        <v>2225.4200000000019</v>
      </c>
      <c r="N100" s="20">
        <f t="shared" si="20"/>
        <v>6.1272309115513145E-2</v>
      </c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5" t="s">
        <v>142</v>
      </c>
      <c r="B101" s="16"/>
      <c r="C101" s="17" t="s">
        <v>247</v>
      </c>
      <c r="D101" s="18">
        <v>0</v>
      </c>
      <c r="E101" s="18">
        <v>30000</v>
      </c>
      <c r="F101" s="18">
        <v>30000</v>
      </c>
      <c r="G101" s="18">
        <v>0</v>
      </c>
      <c r="H101" s="18">
        <v>0</v>
      </c>
      <c r="I101" s="18">
        <v>0</v>
      </c>
      <c r="J101" s="18">
        <v>0</v>
      </c>
      <c r="K101" s="18">
        <v>30000</v>
      </c>
      <c r="L101" s="18">
        <v>30000</v>
      </c>
      <c r="M101" s="19">
        <f t="shared" si="21"/>
        <v>0</v>
      </c>
      <c r="N101" s="20">
        <f t="shared" si="20"/>
        <v>0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5" t="s">
        <v>143</v>
      </c>
      <c r="B102" s="16"/>
      <c r="C102" s="17" t="s">
        <v>248</v>
      </c>
      <c r="D102" s="18">
        <v>1000</v>
      </c>
      <c r="E102" s="18">
        <v>8000</v>
      </c>
      <c r="F102" s="18">
        <v>9000</v>
      </c>
      <c r="G102" s="18">
        <v>0</v>
      </c>
      <c r="H102" s="18">
        <v>0</v>
      </c>
      <c r="I102" s="18">
        <v>0</v>
      </c>
      <c r="J102" s="18">
        <v>0</v>
      </c>
      <c r="K102" s="18">
        <v>9000</v>
      </c>
      <c r="L102" s="18">
        <v>9000</v>
      </c>
      <c r="M102" s="19">
        <f t="shared" si="21"/>
        <v>0</v>
      </c>
      <c r="N102" s="20">
        <f t="shared" si="20"/>
        <v>0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5" t="s">
        <v>144</v>
      </c>
      <c r="B103" s="16"/>
      <c r="C103" s="17" t="s">
        <v>249</v>
      </c>
      <c r="D103" s="18">
        <v>47000</v>
      </c>
      <c r="E103" s="18">
        <v>66000</v>
      </c>
      <c r="F103" s="18">
        <v>113000</v>
      </c>
      <c r="G103" s="18">
        <v>0</v>
      </c>
      <c r="H103" s="18">
        <v>0</v>
      </c>
      <c r="I103" s="18">
        <v>0</v>
      </c>
      <c r="J103" s="18">
        <v>0</v>
      </c>
      <c r="K103" s="18">
        <v>113000</v>
      </c>
      <c r="L103" s="18">
        <v>113000</v>
      </c>
      <c r="M103" s="19">
        <f t="shared" si="21"/>
        <v>0</v>
      </c>
      <c r="N103" s="20">
        <f t="shared" si="20"/>
        <v>0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5" t="s">
        <v>145</v>
      </c>
      <c r="B104" s="16"/>
      <c r="C104" s="17" t="s">
        <v>250</v>
      </c>
      <c r="D104" s="18">
        <v>170000</v>
      </c>
      <c r="E104" s="18">
        <v>9408</v>
      </c>
      <c r="F104" s="18">
        <v>179408</v>
      </c>
      <c r="G104" s="18">
        <v>22254.080000000002</v>
      </c>
      <c r="H104" s="18">
        <v>22254.080000000002</v>
      </c>
      <c r="I104" s="18">
        <v>22254.080000000002</v>
      </c>
      <c r="J104" s="18">
        <v>20028.66</v>
      </c>
      <c r="K104" s="18">
        <v>157153.91999999998</v>
      </c>
      <c r="L104" s="18">
        <v>157153.91999999998</v>
      </c>
      <c r="M104" s="19">
        <f t="shared" si="21"/>
        <v>2225.4200000000019</v>
      </c>
      <c r="N104" s="20">
        <f t="shared" si="20"/>
        <v>0.12404173726924107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5" t="s">
        <v>146</v>
      </c>
      <c r="B105" s="16"/>
      <c r="C105" s="17" t="s">
        <v>292</v>
      </c>
      <c r="D105" s="18">
        <v>22447.63</v>
      </c>
      <c r="E105" s="18">
        <v>9344</v>
      </c>
      <c r="F105" s="18">
        <v>31791.63</v>
      </c>
      <c r="G105" s="18">
        <v>0</v>
      </c>
      <c r="H105" s="18">
        <v>0</v>
      </c>
      <c r="I105" s="18">
        <v>0</v>
      </c>
      <c r="J105" s="18">
        <v>0</v>
      </c>
      <c r="K105" s="18">
        <v>31791.63</v>
      </c>
      <c r="L105" s="18">
        <v>31791.63</v>
      </c>
      <c r="M105" s="19">
        <f t="shared" si="21"/>
        <v>0</v>
      </c>
      <c r="N105" s="20">
        <f t="shared" si="20"/>
        <v>0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5" t="s">
        <v>147</v>
      </c>
      <c r="B106" s="16"/>
      <c r="C106" s="17" t="s">
        <v>280</v>
      </c>
      <c r="D106" s="18">
        <v>102525.19</v>
      </c>
      <c r="E106" s="18">
        <v>96857.7</v>
      </c>
      <c r="F106" s="18">
        <v>199382.89</v>
      </c>
      <c r="G106" s="18">
        <v>6377.84</v>
      </c>
      <c r="H106" s="18">
        <v>6377.84</v>
      </c>
      <c r="I106" s="18">
        <v>6377.84</v>
      </c>
      <c r="J106" s="18">
        <v>6377.84</v>
      </c>
      <c r="K106" s="18">
        <v>193005.05000000002</v>
      </c>
      <c r="L106" s="18">
        <v>193005.05000000002</v>
      </c>
      <c r="M106" s="19">
        <f t="shared" si="21"/>
        <v>0</v>
      </c>
      <c r="N106" s="20">
        <f t="shared" si="20"/>
        <v>3.1987900265664719E-2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5" t="s">
        <v>148</v>
      </c>
      <c r="B107" s="16"/>
      <c r="C107" s="17" t="s">
        <v>257</v>
      </c>
      <c r="D107" s="18">
        <v>35500</v>
      </c>
      <c r="E107" s="18">
        <v>70000</v>
      </c>
      <c r="F107" s="18">
        <v>105500</v>
      </c>
      <c r="G107" s="18">
        <v>0</v>
      </c>
      <c r="H107" s="18">
        <v>0</v>
      </c>
      <c r="I107" s="18">
        <v>0</v>
      </c>
      <c r="J107" s="18">
        <v>0</v>
      </c>
      <c r="K107" s="18">
        <v>105500</v>
      </c>
      <c r="L107" s="18">
        <v>105500</v>
      </c>
      <c r="M107" s="19">
        <f t="shared" si="21"/>
        <v>0</v>
      </c>
      <c r="N107" s="20">
        <f t="shared" si="20"/>
        <v>0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5" t="s">
        <v>149</v>
      </c>
      <c r="B108" s="16"/>
      <c r="C108" s="17" t="s">
        <v>258</v>
      </c>
      <c r="D108" s="18">
        <v>850</v>
      </c>
      <c r="E108" s="18">
        <v>146.80000000000001</v>
      </c>
      <c r="F108" s="18">
        <v>996.8</v>
      </c>
      <c r="G108" s="18">
        <v>0</v>
      </c>
      <c r="H108" s="18">
        <v>0</v>
      </c>
      <c r="I108" s="18">
        <v>0</v>
      </c>
      <c r="J108" s="18">
        <v>0</v>
      </c>
      <c r="K108" s="18">
        <v>996.8</v>
      </c>
      <c r="L108" s="18">
        <v>996.8</v>
      </c>
      <c r="M108" s="19">
        <f t="shared" si="21"/>
        <v>0</v>
      </c>
      <c r="N108" s="20">
        <f t="shared" si="20"/>
        <v>0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5" t="s">
        <v>150</v>
      </c>
      <c r="B109" s="16"/>
      <c r="C109" s="17" t="s">
        <v>259</v>
      </c>
      <c r="D109" s="18">
        <v>500</v>
      </c>
      <c r="E109" s="18">
        <v>0</v>
      </c>
      <c r="F109" s="18">
        <v>500</v>
      </c>
      <c r="G109" s="18">
        <v>0</v>
      </c>
      <c r="H109" s="18">
        <v>0</v>
      </c>
      <c r="I109" s="18">
        <v>0</v>
      </c>
      <c r="J109" s="18">
        <v>0</v>
      </c>
      <c r="K109" s="18">
        <v>500</v>
      </c>
      <c r="L109" s="18">
        <v>500</v>
      </c>
      <c r="M109" s="19">
        <f t="shared" si="21"/>
        <v>0</v>
      </c>
      <c r="N109" s="20">
        <f t="shared" si="20"/>
        <v>0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5" t="s">
        <v>151</v>
      </c>
      <c r="B110" s="16"/>
      <c r="C110" s="17" t="s">
        <v>260</v>
      </c>
      <c r="D110" s="18">
        <v>0</v>
      </c>
      <c r="E110" s="18">
        <v>342.89</v>
      </c>
      <c r="F110" s="18">
        <v>342.89</v>
      </c>
      <c r="G110" s="18">
        <v>127.54</v>
      </c>
      <c r="H110" s="18">
        <v>127.54</v>
      </c>
      <c r="I110" s="18">
        <v>127.54</v>
      </c>
      <c r="J110" s="18">
        <v>127.54</v>
      </c>
      <c r="K110" s="18">
        <v>215.34999999999997</v>
      </c>
      <c r="L110" s="18">
        <v>215.34999999999997</v>
      </c>
      <c r="M110" s="19">
        <f t="shared" si="21"/>
        <v>0</v>
      </c>
      <c r="N110" s="20">
        <f t="shared" si="20"/>
        <v>0.37195602088133223</v>
      </c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5" t="s">
        <v>152</v>
      </c>
      <c r="B111" s="16"/>
      <c r="C111" s="17" t="s">
        <v>261</v>
      </c>
      <c r="D111" s="18">
        <v>100</v>
      </c>
      <c r="E111" s="18">
        <v>0</v>
      </c>
      <c r="F111" s="18">
        <v>100</v>
      </c>
      <c r="G111" s="18">
        <v>0</v>
      </c>
      <c r="H111" s="18">
        <v>0</v>
      </c>
      <c r="I111" s="18">
        <v>0</v>
      </c>
      <c r="J111" s="18">
        <v>0</v>
      </c>
      <c r="K111" s="18">
        <v>100</v>
      </c>
      <c r="L111" s="18">
        <v>100</v>
      </c>
      <c r="M111" s="19">
        <f t="shared" si="21"/>
        <v>0</v>
      </c>
      <c r="N111" s="20">
        <f t="shared" si="20"/>
        <v>0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5" t="s">
        <v>153</v>
      </c>
      <c r="B112" s="16"/>
      <c r="C112" s="17" t="s">
        <v>267</v>
      </c>
      <c r="D112" s="18">
        <v>100</v>
      </c>
      <c r="E112" s="18">
        <v>0</v>
      </c>
      <c r="F112" s="18">
        <v>100</v>
      </c>
      <c r="G112" s="18">
        <v>0</v>
      </c>
      <c r="H112" s="18">
        <v>0</v>
      </c>
      <c r="I112" s="18">
        <v>0</v>
      </c>
      <c r="J112" s="18">
        <v>0</v>
      </c>
      <c r="K112" s="18">
        <v>100</v>
      </c>
      <c r="L112" s="18">
        <v>100</v>
      </c>
      <c r="M112" s="19">
        <f t="shared" si="21"/>
        <v>0</v>
      </c>
      <c r="N112" s="20">
        <f t="shared" si="20"/>
        <v>0</v>
      </c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5" t="s">
        <v>154</v>
      </c>
      <c r="B113" s="16"/>
      <c r="C113" s="17" t="s">
        <v>262</v>
      </c>
      <c r="D113" s="18">
        <v>3000</v>
      </c>
      <c r="E113" s="18">
        <v>0</v>
      </c>
      <c r="F113" s="18">
        <v>3000</v>
      </c>
      <c r="G113" s="18">
        <v>0</v>
      </c>
      <c r="H113" s="18">
        <v>0</v>
      </c>
      <c r="I113" s="18">
        <v>0</v>
      </c>
      <c r="J113" s="18">
        <v>0</v>
      </c>
      <c r="K113" s="18">
        <v>3000</v>
      </c>
      <c r="L113" s="18">
        <v>3000</v>
      </c>
      <c r="M113" s="19">
        <f t="shared" si="21"/>
        <v>0</v>
      </c>
      <c r="N113" s="20">
        <f t="shared" si="20"/>
        <v>0</v>
      </c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5" t="s">
        <v>155</v>
      </c>
      <c r="B114" s="16"/>
      <c r="C114" s="17" t="s">
        <v>293</v>
      </c>
      <c r="D114" s="18">
        <v>150</v>
      </c>
      <c r="E114" s="18">
        <v>132.91999999999999</v>
      </c>
      <c r="F114" s="18">
        <v>282.91999999999996</v>
      </c>
      <c r="G114" s="18">
        <v>0</v>
      </c>
      <c r="H114" s="18">
        <v>0</v>
      </c>
      <c r="I114" s="18">
        <v>0</v>
      </c>
      <c r="J114" s="18">
        <v>0</v>
      </c>
      <c r="K114" s="18">
        <v>282.91999999999996</v>
      </c>
      <c r="L114" s="18">
        <v>282.91999999999996</v>
      </c>
      <c r="M114" s="19">
        <f t="shared" si="21"/>
        <v>0</v>
      </c>
      <c r="N114" s="20">
        <f t="shared" si="20"/>
        <v>0</v>
      </c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5" t="s">
        <v>156</v>
      </c>
      <c r="B115" s="16"/>
      <c r="C115" s="17" t="s">
        <v>294</v>
      </c>
      <c r="D115" s="18">
        <v>25627.83</v>
      </c>
      <c r="E115" s="18">
        <v>0</v>
      </c>
      <c r="F115" s="18">
        <v>25627.83</v>
      </c>
      <c r="G115" s="18">
        <v>0</v>
      </c>
      <c r="H115" s="18">
        <v>0</v>
      </c>
      <c r="I115" s="18">
        <v>0</v>
      </c>
      <c r="J115" s="18">
        <v>0</v>
      </c>
      <c r="K115" s="18">
        <v>25627.83</v>
      </c>
      <c r="L115" s="18">
        <v>25627.83</v>
      </c>
      <c r="M115" s="19">
        <f t="shared" si="21"/>
        <v>0</v>
      </c>
      <c r="N115" s="20">
        <f t="shared" si="20"/>
        <v>0</v>
      </c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5" t="s">
        <v>157</v>
      </c>
      <c r="B116" s="16"/>
      <c r="C116" s="17" t="s">
        <v>295</v>
      </c>
      <c r="D116" s="18">
        <v>2950</v>
      </c>
      <c r="E116" s="18">
        <v>3341.04</v>
      </c>
      <c r="F116" s="18">
        <v>6291.04</v>
      </c>
      <c r="G116" s="18">
        <v>0</v>
      </c>
      <c r="H116" s="18">
        <v>0</v>
      </c>
      <c r="I116" s="18">
        <v>0</v>
      </c>
      <c r="J116" s="18">
        <v>0</v>
      </c>
      <c r="K116" s="18">
        <v>6291.04</v>
      </c>
      <c r="L116" s="18">
        <v>6291.04</v>
      </c>
      <c r="M116" s="19">
        <f t="shared" si="21"/>
        <v>0</v>
      </c>
      <c r="N116" s="20">
        <f t="shared" si="20"/>
        <v>0</v>
      </c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5" t="s">
        <v>158</v>
      </c>
      <c r="B117" s="16"/>
      <c r="C117" s="17" t="s">
        <v>296</v>
      </c>
      <c r="D117" s="18">
        <v>5000</v>
      </c>
      <c r="E117" s="18">
        <v>6000</v>
      </c>
      <c r="F117" s="18">
        <v>11000</v>
      </c>
      <c r="G117" s="18">
        <v>0</v>
      </c>
      <c r="H117" s="18">
        <v>0</v>
      </c>
      <c r="I117" s="18">
        <v>0</v>
      </c>
      <c r="J117" s="18">
        <v>0</v>
      </c>
      <c r="K117" s="18">
        <v>11000</v>
      </c>
      <c r="L117" s="18">
        <v>11000</v>
      </c>
      <c r="M117" s="19">
        <f t="shared" si="21"/>
        <v>0</v>
      </c>
      <c r="N117" s="20">
        <f t="shared" si="20"/>
        <v>0</v>
      </c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5" t="s">
        <v>159</v>
      </c>
      <c r="B118" s="16"/>
      <c r="C118" s="17" t="s">
        <v>297</v>
      </c>
      <c r="D118" s="18">
        <v>28747.360000000001</v>
      </c>
      <c r="E118" s="18">
        <v>12314.05</v>
      </c>
      <c r="F118" s="18">
        <v>41061.410000000003</v>
      </c>
      <c r="G118" s="18">
        <v>6250.3</v>
      </c>
      <c r="H118" s="18">
        <v>6250.3</v>
      </c>
      <c r="I118" s="18">
        <v>6250.3</v>
      </c>
      <c r="J118" s="18">
        <v>6250.3</v>
      </c>
      <c r="K118" s="18">
        <v>34811.11</v>
      </c>
      <c r="L118" s="18">
        <v>34811.11</v>
      </c>
      <c r="M118" s="19">
        <f t="shared" si="21"/>
        <v>0</v>
      </c>
      <c r="N118" s="20">
        <f t="shared" si="20"/>
        <v>0.15221834807913318</v>
      </c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5" t="s">
        <v>160</v>
      </c>
      <c r="B119" s="16"/>
      <c r="C119" s="17" t="s">
        <v>298</v>
      </c>
      <c r="D119" s="18">
        <v>0</v>
      </c>
      <c r="E119" s="18">
        <v>4580</v>
      </c>
      <c r="F119" s="18">
        <v>4580</v>
      </c>
      <c r="G119" s="18">
        <v>0</v>
      </c>
      <c r="H119" s="18">
        <v>0</v>
      </c>
      <c r="I119" s="18">
        <v>0</v>
      </c>
      <c r="J119" s="18">
        <v>0</v>
      </c>
      <c r="K119" s="18">
        <v>4580</v>
      </c>
      <c r="L119" s="18">
        <v>4580</v>
      </c>
      <c r="M119" s="19">
        <f t="shared" si="21"/>
        <v>0</v>
      </c>
      <c r="N119" s="20">
        <f t="shared" ref="N119:N131" si="22">I119/F119</f>
        <v>0</v>
      </c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5" t="s">
        <v>161</v>
      </c>
      <c r="B120" s="16"/>
      <c r="C120" s="17" t="s">
        <v>266</v>
      </c>
      <c r="D120" s="18">
        <v>1150</v>
      </c>
      <c r="E120" s="18">
        <v>3000</v>
      </c>
      <c r="F120" s="18">
        <v>4150</v>
      </c>
      <c r="G120" s="18">
        <v>2120</v>
      </c>
      <c r="H120" s="18">
        <v>2120</v>
      </c>
      <c r="I120" s="18">
        <v>2120</v>
      </c>
      <c r="J120" s="18">
        <v>2120</v>
      </c>
      <c r="K120" s="18">
        <v>2030</v>
      </c>
      <c r="L120" s="18">
        <v>2030</v>
      </c>
      <c r="M120" s="19">
        <f t="shared" ref="M120:M135" si="23">+I120-J120</f>
        <v>0</v>
      </c>
      <c r="N120" s="20">
        <f t="shared" si="22"/>
        <v>0.51084337349397591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5" t="s">
        <v>162</v>
      </c>
      <c r="B121" s="16"/>
      <c r="C121" s="17" t="s">
        <v>299</v>
      </c>
      <c r="D121" s="18">
        <v>0</v>
      </c>
      <c r="E121" s="18">
        <v>3000</v>
      </c>
      <c r="F121" s="18">
        <v>3000</v>
      </c>
      <c r="G121" s="18">
        <v>2120</v>
      </c>
      <c r="H121" s="18">
        <v>2120</v>
      </c>
      <c r="I121" s="18">
        <v>2120</v>
      </c>
      <c r="J121" s="18">
        <v>2120</v>
      </c>
      <c r="K121" s="18">
        <v>880</v>
      </c>
      <c r="L121" s="18">
        <v>880</v>
      </c>
      <c r="M121" s="19">
        <f t="shared" si="23"/>
        <v>0</v>
      </c>
      <c r="N121" s="20">
        <f t="shared" si="22"/>
        <v>0.70666666666666667</v>
      </c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5" t="s">
        <v>163</v>
      </c>
      <c r="B122" s="16"/>
      <c r="C122" s="17" t="s">
        <v>268</v>
      </c>
      <c r="D122" s="18">
        <v>1000</v>
      </c>
      <c r="E122" s="18">
        <v>0</v>
      </c>
      <c r="F122" s="18">
        <v>1000</v>
      </c>
      <c r="G122" s="18">
        <v>0</v>
      </c>
      <c r="H122" s="18">
        <v>0</v>
      </c>
      <c r="I122" s="18">
        <v>0</v>
      </c>
      <c r="J122" s="18">
        <v>0</v>
      </c>
      <c r="K122" s="18">
        <v>1000</v>
      </c>
      <c r="L122" s="18">
        <v>1000</v>
      </c>
      <c r="M122" s="19">
        <f t="shared" si="23"/>
        <v>0</v>
      </c>
      <c r="N122" s="20">
        <f t="shared" si="22"/>
        <v>0</v>
      </c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5" t="s">
        <v>164</v>
      </c>
      <c r="B123" s="16"/>
      <c r="C123" s="17" t="s">
        <v>300</v>
      </c>
      <c r="D123" s="18">
        <v>150</v>
      </c>
      <c r="E123" s="18">
        <v>0</v>
      </c>
      <c r="F123" s="18">
        <v>150</v>
      </c>
      <c r="G123" s="18">
        <v>0</v>
      </c>
      <c r="H123" s="18">
        <v>0</v>
      </c>
      <c r="I123" s="18">
        <v>0</v>
      </c>
      <c r="J123" s="18">
        <v>0</v>
      </c>
      <c r="K123" s="18">
        <v>150</v>
      </c>
      <c r="L123" s="18">
        <v>150</v>
      </c>
      <c r="M123" s="19">
        <f t="shared" si="23"/>
        <v>0</v>
      </c>
      <c r="N123" s="20">
        <f t="shared" si="22"/>
        <v>0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5" t="s">
        <v>165</v>
      </c>
      <c r="B124" s="16"/>
      <c r="C124" s="17" t="s">
        <v>301</v>
      </c>
      <c r="D124" s="18">
        <v>561613.22</v>
      </c>
      <c r="E124" s="18">
        <v>586612.81000000006</v>
      </c>
      <c r="F124" s="18">
        <v>1148226.03</v>
      </c>
      <c r="G124" s="18">
        <v>78698.350000000006</v>
      </c>
      <c r="H124" s="18">
        <v>78698.350000000006</v>
      </c>
      <c r="I124" s="18">
        <v>78698.350000000006</v>
      </c>
      <c r="J124" s="18">
        <v>77572.289999999994</v>
      </c>
      <c r="K124" s="18">
        <v>1069527.68</v>
      </c>
      <c r="L124" s="18">
        <v>1069527.68</v>
      </c>
      <c r="M124" s="19">
        <f t="shared" si="23"/>
        <v>1126.0600000000122</v>
      </c>
      <c r="N124" s="20">
        <f t="shared" si="22"/>
        <v>6.8539075011215353E-2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5" t="s">
        <v>166</v>
      </c>
      <c r="B125" s="16"/>
      <c r="C125" s="17" t="s">
        <v>302</v>
      </c>
      <c r="D125" s="18">
        <v>402944.29</v>
      </c>
      <c r="E125" s="18">
        <v>445612.81</v>
      </c>
      <c r="F125" s="18">
        <v>848557.1</v>
      </c>
      <c r="G125" s="18">
        <v>75709.38</v>
      </c>
      <c r="H125" s="18">
        <v>75709.38</v>
      </c>
      <c r="I125" s="18">
        <v>75709.38</v>
      </c>
      <c r="J125" s="18">
        <v>74635.63</v>
      </c>
      <c r="K125" s="18">
        <v>772847.72</v>
      </c>
      <c r="L125" s="18">
        <v>772847.72</v>
      </c>
      <c r="M125" s="19">
        <f t="shared" si="23"/>
        <v>1073.75</v>
      </c>
      <c r="N125" s="20">
        <f t="shared" si="22"/>
        <v>8.9221314629268911E-2</v>
      </c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customHeight="1" x14ac:dyDescent="0.3">
      <c r="A126" s="15" t="s">
        <v>167</v>
      </c>
      <c r="B126" s="21"/>
      <c r="C126" s="17" t="s">
        <v>303</v>
      </c>
      <c r="D126" s="18">
        <v>10000</v>
      </c>
      <c r="E126" s="18">
        <v>0</v>
      </c>
      <c r="F126" s="18">
        <v>10000</v>
      </c>
      <c r="G126" s="18">
        <v>0</v>
      </c>
      <c r="H126" s="18">
        <v>0</v>
      </c>
      <c r="I126" s="18">
        <v>0</v>
      </c>
      <c r="J126" s="18">
        <v>0</v>
      </c>
      <c r="K126" s="18">
        <v>10000</v>
      </c>
      <c r="L126" s="18">
        <v>10000</v>
      </c>
      <c r="M126" s="19">
        <f t="shared" si="23"/>
        <v>0</v>
      </c>
      <c r="N126" s="20">
        <f t="shared" si="22"/>
        <v>0</v>
      </c>
    </row>
    <row r="127" spans="1:26" ht="15" customHeight="1" x14ac:dyDescent="0.3">
      <c r="A127" s="15" t="s">
        <v>168</v>
      </c>
      <c r="B127" s="21"/>
      <c r="C127" s="17" t="s">
        <v>304</v>
      </c>
      <c r="D127" s="18">
        <v>35825.43</v>
      </c>
      <c r="E127" s="18">
        <v>0</v>
      </c>
      <c r="F127" s="18">
        <v>35825.43</v>
      </c>
      <c r="G127" s="18">
        <v>0</v>
      </c>
      <c r="H127" s="18">
        <v>0</v>
      </c>
      <c r="I127" s="18">
        <v>0</v>
      </c>
      <c r="J127" s="18">
        <v>0</v>
      </c>
      <c r="K127" s="18">
        <v>35825.43</v>
      </c>
      <c r="L127" s="18">
        <v>35825.43</v>
      </c>
      <c r="M127" s="19">
        <f t="shared" si="23"/>
        <v>0</v>
      </c>
      <c r="N127" s="20">
        <f t="shared" si="22"/>
        <v>0</v>
      </c>
    </row>
    <row r="128" spans="1:26" ht="15" customHeight="1" x14ac:dyDescent="0.3">
      <c r="A128" s="15" t="s">
        <v>169</v>
      </c>
      <c r="B128" s="21"/>
      <c r="C128" s="17" t="s">
        <v>305</v>
      </c>
      <c r="D128" s="18">
        <v>17000</v>
      </c>
      <c r="E128" s="18">
        <v>0</v>
      </c>
      <c r="F128" s="18">
        <v>17000</v>
      </c>
      <c r="G128" s="18">
        <v>0</v>
      </c>
      <c r="H128" s="18">
        <v>0</v>
      </c>
      <c r="I128" s="18">
        <v>0</v>
      </c>
      <c r="J128" s="18">
        <v>0</v>
      </c>
      <c r="K128" s="18">
        <v>17000</v>
      </c>
      <c r="L128" s="18">
        <v>17000</v>
      </c>
      <c r="M128" s="19">
        <f t="shared" si="23"/>
        <v>0</v>
      </c>
      <c r="N128" s="20">
        <f t="shared" si="22"/>
        <v>0</v>
      </c>
    </row>
    <row r="129" spans="1:14" ht="15" customHeight="1" x14ac:dyDescent="0.3">
      <c r="A129" s="15" t="s">
        <v>170</v>
      </c>
      <c r="B129" s="21"/>
      <c r="C129" s="17" t="s">
        <v>306</v>
      </c>
      <c r="D129" s="18">
        <v>0</v>
      </c>
      <c r="E129" s="18">
        <v>6500</v>
      </c>
      <c r="F129" s="18">
        <v>6500</v>
      </c>
      <c r="G129" s="18">
        <v>0</v>
      </c>
      <c r="H129" s="18">
        <v>0</v>
      </c>
      <c r="I129" s="18">
        <v>0</v>
      </c>
      <c r="J129" s="18">
        <v>0</v>
      </c>
      <c r="K129" s="18">
        <v>6500</v>
      </c>
      <c r="L129" s="18">
        <v>6500</v>
      </c>
      <c r="M129" s="19">
        <f t="shared" si="23"/>
        <v>0</v>
      </c>
      <c r="N129" s="20">
        <f t="shared" si="22"/>
        <v>0</v>
      </c>
    </row>
    <row r="130" spans="1:14" ht="15" customHeight="1" x14ac:dyDescent="0.3">
      <c r="A130" s="15" t="s">
        <v>171</v>
      </c>
      <c r="B130" s="21"/>
      <c r="C130" s="17" t="s">
        <v>307</v>
      </c>
      <c r="D130" s="18">
        <v>176000</v>
      </c>
      <c r="E130" s="18">
        <v>327612.81</v>
      </c>
      <c r="F130" s="18">
        <v>503612.81</v>
      </c>
      <c r="G130" s="18">
        <v>75709.38</v>
      </c>
      <c r="H130" s="18">
        <v>75709.38</v>
      </c>
      <c r="I130" s="18">
        <v>75709.38</v>
      </c>
      <c r="J130" s="18">
        <v>74635.63</v>
      </c>
      <c r="K130" s="18">
        <v>427903.43</v>
      </c>
      <c r="L130" s="18">
        <v>427903.43</v>
      </c>
      <c r="M130" s="19">
        <f t="shared" si="23"/>
        <v>1073.75</v>
      </c>
      <c r="N130" s="20">
        <f t="shared" si="22"/>
        <v>0.15033251437746392</v>
      </c>
    </row>
    <row r="131" spans="1:14" ht="15" customHeight="1" x14ac:dyDescent="0.3">
      <c r="A131" s="15" t="s">
        <v>172</v>
      </c>
      <c r="B131" s="21"/>
      <c r="C131" s="17" t="s">
        <v>308</v>
      </c>
      <c r="D131" s="18">
        <v>164118.85999999999</v>
      </c>
      <c r="E131" s="18">
        <v>111500</v>
      </c>
      <c r="F131" s="18">
        <v>275618.86</v>
      </c>
      <c r="G131" s="18">
        <v>0</v>
      </c>
      <c r="H131" s="18">
        <v>0</v>
      </c>
      <c r="I131" s="18">
        <v>0</v>
      </c>
      <c r="J131" s="18">
        <v>0</v>
      </c>
      <c r="K131" s="18">
        <v>275618.86</v>
      </c>
      <c r="L131" s="18">
        <v>275618.86</v>
      </c>
      <c r="M131" s="19">
        <f t="shared" si="23"/>
        <v>0</v>
      </c>
      <c r="N131" s="20">
        <f t="shared" si="22"/>
        <v>0</v>
      </c>
    </row>
    <row r="132" spans="1:14" ht="15" customHeight="1" x14ac:dyDescent="0.3">
      <c r="A132" s="15" t="s">
        <v>173</v>
      </c>
      <c r="B132" s="21"/>
      <c r="C132" s="17" t="s">
        <v>309</v>
      </c>
      <c r="D132" s="18">
        <v>10000</v>
      </c>
      <c r="E132" s="18">
        <v>90000</v>
      </c>
      <c r="F132" s="18">
        <v>100000</v>
      </c>
      <c r="G132" s="18">
        <v>0</v>
      </c>
      <c r="H132" s="18">
        <v>0</v>
      </c>
      <c r="I132" s="18">
        <v>0</v>
      </c>
      <c r="J132" s="18">
        <v>0</v>
      </c>
      <c r="K132" s="18">
        <v>100000</v>
      </c>
      <c r="L132" s="18">
        <v>100000</v>
      </c>
      <c r="M132" s="19">
        <f t="shared" si="23"/>
        <v>0</v>
      </c>
      <c r="N132" s="20">
        <f t="shared" ref="N132:N144" si="24">I132/F132</f>
        <v>0</v>
      </c>
    </row>
    <row r="133" spans="1:14" ht="15" customHeight="1" x14ac:dyDescent="0.3">
      <c r="A133" s="15" t="s">
        <v>174</v>
      </c>
      <c r="B133" s="21"/>
      <c r="C133" s="17" t="s">
        <v>310</v>
      </c>
      <c r="D133" s="18">
        <v>10000</v>
      </c>
      <c r="E133" s="18">
        <v>90000</v>
      </c>
      <c r="F133" s="18">
        <v>100000</v>
      </c>
      <c r="G133" s="18">
        <v>0</v>
      </c>
      <c r="H133" s="18">
        <v>0</v>
      </c>
      <c r="I133" s="18">
        <v>0</v>
      </c>
      <c r="J133" s="18">
        <v>0</v>
      </c>
      <c r="K133" s="18">
        <v>100000</v>
      </c>
      <c r="L133" s="18">
        <v>100000</v>
      </c>
      <c r="M133" s="19">
        <f t="shared" si="23"/>
        <v>0</v>
      </c>
      <c r="N133" s="20">
        <f t="shared" si="24"/>
        <v>0</v>
      </c>
    </row>
    <row r="134" spans="1:14" ht="15" customHeight="1" x14ac:dyDescent="0.3">
      <c r="A134" s="15" t="s">
        <v>175</v>
      </c>
      <c r="B134" s="21"/>
      <c r="C134" s="17" t="s">
        <v>311</v>
      </c>
      <c r="D134" s="18">
        <v>148668.93</v>
      </c>
      <c r="E134" s="18">
        <v>51000</v>
      </c>
      <c r="F134" s="18">
        <v>199668.93</v>
      </c>
      <c r="G134" s="18">
        <v>2988.97</v>
      </c>
      <c r="H134" s="18">
        <v>2988.97</v>
      </c>
      <c r="I134" s="18">
        <v>2988.97</v>
      </c>
      <c r="J134" s="18">
        <v>2936.66</v>
      </c>
      <c r="K134" s="18">
        <v>196679.96</v>
      </c>
      <c r="L134" s="18">
        <v>196679.96</v>
      </c>
      <c r="M134" s="19">
        <f t="shared" si="23"/>
        <v>52.309999999999945</v>
      </c>
      <c r="N134" s="20">
        <f t="shared" si="24"/>
        <v>1.4969629976982398E-2</v>
      </c>
    </row>
    <row r="135" spans="1:14" ht="15" customHeight="1" x14ac:dyDescent="0.3">
      <c r="A135" s="15" t="s">
        <v>176</v>
      </c>
      <c r="B135" s="21"/>
      <c r="C135" s="17" t="s">
        <v>312</v>
      </c>
      <c r="D135" s="18">
        <v>148668.92000000001</v>
      </c>
      <c r="E135" s="18">
        <v>51000</v>
      </c>
      <c r="F135" s="18">
        <v>199668.92</v>
      </c>
      <c r="G135" s="18">
        <v>2988.97</v>
      </c>
      <c r="H135" s="18">
        <v>2988.97</v>
      </c>
      <c r="I135" s="18">
        <v>2988.97</v>
      </c>
      <c r="J135" s="18">
        <v>2936.66</v>
      </c>
      <c r="K135" s="18">
        <v>196679.95</v>
      </c>
      <c r="L135" s="18">
        <v>196679.95</v>
      </c>
      <c r="M135" s="19">
        <f t="shared" si="23"/>
        <v>52.309999999999945</v>
      </c>
      <c r="N135" s="20">
        <f t="shared" si="24"/>
        <v>1.4969630726704986E-2</v>
      </c>
    </row>
    <row r="136" spans="1:14" ht="15" customHeight="1" x14ac:dyDescent="0.3">
      <c r="A136" s="15" t="s">
        <v>177</v>
      </c>
      <c r="B136" s="21"/>
      <c r="C136" s="17" t="s">
        <v>313</v>
      </c>
      <c r="D136" s="18">
        <v>0.01</v>
      </c>
      <c r="E136" s="18">
        <v>0</v>
      </c>
      <c r="F136" s="18">
        <v>0.01</v>
      </c>
      <c r="G136" s="18">
        <v>0</v>
      </c>
      <c r="H136" s="18">
        <v>0</v>
      </c>
      <c r="I136" s="18">
        <v>0</v>
      </c>
      <c r="J136" s="18">
        <v>0</v>
      </c>
      <c r="K136" s="18">
        <v>0.01</v>
      </c>
      <c r="L136" s="18">
        <v>0.01</v>
      </c>
      <c r="M136" s="19">
        <f t="shared" ref="M136:M144" si="25">+I136-J136</f>
        <v>0</v>
      </c>
      <c r="N136" s="20">
        <f t="shared" si="24"/>
        <v>0</v>
      </c>
    </row>
    <row r="137" spans="1:14" ht="15" customHeight="1" x14ac:dyDescent="0.3">
      <c r="A137" s="15" t="s">
        <v>178</v>
      </c>
      <c r="B137" s="21"/>
      <c r="C137" s="17" t="s">
        <v>314</v>
      </c>
      <c r="D137" s="18">
        <v>4588.3999999999996</v>
      </c>
      <c r="E137" s="18">
        <v>5000</v>
      </c>
      <c r="F137" s="18">
        <v>9588.4</v>
      </c>
      <c r="G137" s="18">
        <v>0</v>
      </c>
      <c r="H137" s="18">
        <v>0</v>
      </c>
      <c r="I137" s="18">
        <v>0</v>
      </c>
      <c r="J137" s="18">
        <v>0</v>
      </c>
      <c r="K137" s="18">
        <v>9588.4</v>
      </c>
      <c r="L137" s="18">
        <v>9588.4</v>
      </c>
      <c r="M137" s="19">
        <f t="shared" si="25"/>
        <v>0</v>
      </c>
      <c r="N137" s="20">
        <f t="shared" si="24"/>
        <v>0</v>
      </c>
    </row>
    <row r="138" spans="1:14" ht="15" customHeight="1" x14ac:dyDescent="0.3">
      <c r="A138" s="15" t="s">
        <v>179</v>
      </c>
      <c r="B138" s="21"/>
      <c r="C138" s="17" t="s">
        <v>270</v>
      </c>
      <c r="D138" s="18">
        <v>588.4</v>
      </c>
      <c r="E138" s="18">
        <v>5000</v>
      </c>
      <c r="F138" s="18">
        <v>5588.4</v>
      </c>
      <c r="G138" s="18">
        <v>0</v>
      </c>
      <c r="H138" s="18">
        <v>0</v>
      </c>
      <c r="I138" s="18">
        <v>0</v>
      </c>
      <c r="J138" s="18">
        <v>0</v>
      </c>
      <c r="K138" s="18">
        <v>5588.4</v>
      </c>
      <c r="L138" s="18">
        <v>5588.4</v>
      </c>
      <c r="M138" s="19">
        <f t="shared" si="25"/>
        <v>0</v>
      </c>
      <c r="N138" s="20">
        <f t="shared" si="24"/>
        <v>0</v>
      </c>
    </row>
    <row r="139" spans="1:14" ht="15" customHeight="1" x14ac:dyDescent="0.3">
      <c r="A139" s="15" t="s">
        <v>180</v>
      </c>
      <c r="B139" s="21"/>
      <c r="C139" s="17" t="s">
        <v>281</v>
      </c>
      <c r="D139" s="18">
        <v>588.4</v>
      </c>
      <c r="E139" s="18">
        <v>5000</v>
      </c>
      <c r="F139" s="18">
        <v>5588.4</v>
      </c>
      <c r="G139" s="18">
        <v>0</v>
      </c>
      <c r="H139" s="18">
        <v>0</v>
      </c>
      <c r="I139" s="18">
        <v>0</v>
      </c>
      <c r="J139" s="18">
        <v>0</v>
      </c>
      <c r="K139" s="18">
        <v>5588.4</v>
      </c>
      <c r="L139" s="18">
        <v>5588.4</v>
      </c>
      <c r="M139" s="19">
        <f t="shared" si="25"/>
        <v>0</v>
      </c>
      <c r="N139" s="20">
        <f t="shared" si="24"/>
        <v>0</v>
      </c>
    </row>
    <row r="140" spans="1:14" ht="15" customHeight="1" x14ac:dyDescent="0.3">
      <c r="A140" s="15" t="s">
        <v>181</v>
      </c>
      <c r="B140" s="21"/>
      <c r="C140" s="17" t="s">
        <v>272</v>
      </c>
      <c r="D140" s="18">
        <v>4000</v>
      </c>
      <c r="E140" s="18">
        <v>0</v>
      </c>
      <c r="F140" s="18">
        <v>4000</v>
      </c>
      <c r="G140" s="18">
        <v>0</v>
      </c>
      <c r="H140" s="18">
        <v>0</v>
      </c>
      <c r="I140" s="18">
        <v>0</v>
      </c>
      <c r="J140" s="18">
        <v>0</v>
      </c>
      <c r="K140" s="18">
        <v>4000</v>
      </c>
      <c r="L140" s="18">
        <v>4000</v>
      </c>
      <c r="M140" s="19">
        <f t="shared" si="25"/>
        <v>0</v>
      </c>
      <c r="N140" s="20">
        <f t="shared" si="24"/>
        <v>0</v>
      </c>
    </row>
    <row r="141" spans="1:14" ht="15" customHeight="1" x14ac:dyDescent="0.3">
      <c r="A141" s="15" t="s">
        <v>182</v>
      </c>
      <c r="B141" s="21"/>
      <c r="C141" s="17" t="s">
        <v>273</v>
      </c>
      <c r="D141" s="18">
        <v>4000</v>
      </c>
      <c r="E141" s="18">
        <v>0</v>
      </c>
      <c r="F141" s="18">
        <v>4000</v>
      </c>
      <c r="G141" s="18">
        <v>0</v>
      </c>
      <c r="H141" s="18">
        <v>0</v>
      </c>
      <c r="I141" s="18">
        <v>0</v>
      </c>
      <c r="J141" s="18">
        <v>0</v>
      </c>
      <c r="K141" s="18">
        <v>4000</v>
      </c>
      <c r="L141" s="18">
        <v>4000</v>
      </c>
      <c r="M141" s="19">
        <f t="shared" si="25"/>
        <v>0</v>
      </c>
      <c r="N141" s="20">
        <f t="shared" si="24"/>
        <v>0</v>
      </c>
    </row>
    <row r="142" spans="1:14" ht="15" customHeight="1" x14ac:dyDescent="0.3">
      <c r="A142" s="15" t="s">
        <v>183</v>
      </c>
      <c r="B142" s="21"/>
      <c r="C142" s="17" t="s">
        <v>315</v>
      </c>
      <c r="D142" s="18">
        <v>0</v>
      </c>
      <c r="E142" s="18">
        <v>6205.43</v>
      </c>
      <c r="F142" s="18">
        <v>6205.43</v>
      </c>
      <c r="G142" s="18">
        <v>30.08</v>
      </c>
      <c r="H142" s="18">
        <v>30.08</v>
      </c>
      <c r="I142" s="18">
        <v>30.08</v>
      </c>
      <c r="J142" s="18">
        <v>30.08</v>
      </c>
      <c r="K142" s="18">
        <v>6175.35</v>
      </c>
      <c r="L142" s="18">
        <v>6175.35</v>
      </c>
      <c r="M142" s="19">
        <f t="shared" si="25"/>
        <v>0</v>
      </c>
      <c r="N142" s="20">
        <f t="shared" si="24"/>
        <v>4.8473675474544065E-3</v>
      </c>
    </row>
    <row r="143" spans="1:14" ht="15" customHeight="1" x14ac:dyDescent="0.3">
      <c r="A143" s="15" t="s">
        <v>184</v>
      </c>
      <c r="B143" s="21"/>
      <c r="C143" s="17" t="s">
        <v>316</v>
      </c>
      <c r="D143" s="18">
        <v>0</v>
      </c>
      <c r="E143" s="18">
        <v>6205.43</v>
      </c>
      <c r="F143" s="18">
        <v>6205.43</v>
      </c>
      <c r="G143" s="18">
        <v>30.08</v>
      </c>
      <c r="H143" s="18">
        <v>30.08</v>
      </c>
      <c r="I143" s="18">
        <v>30.08</v>
      </c>
      <c r="J143" s="18">
        <v>30.08</v>
      </c>
      <c r="K143" s="18">
        <v>6175.35</v>
      </c>
      <c r="L143" s="18">
        <v>6175.35</v>
      </c>
      <c r="M143" s="19">
        <f t="shared" si="25"/>
        <v>0</v>
      </c>
      <c r="N143" s="20">
        <f t="shared" si="24"/>
        <v>4.8473675474544065E-3</v>
      </c>
    </row>
    <row r="144" spans="1:14" ht="15" customHeight="1" x14ac:dyDescent="0.3">
      <c r="A144" s="15" t="s">
        <v>185</v>
      </c>
      <c r="B144" s="21"/>
      <c r="C144" s="17" t="s">
        <v>278</v>
      </c>
      <c r="D144" s="18">
        <v>0</v>
      </c>
      <c r="E144" s="18">
        <v>6205.43</v>
      </c>
      <c r="F144" s="18">
        <v>6205.43</v>
      </c>
      <c r="G144" s="18">
        <v>30.08</v>
      </c>
      <c r="H144" s="18">
        <v>30.08</v>
      </c>
      <c r="I144" s="18">
        <v>30.08</v>
      </c>
      <c r="J144" s="18">
        <v>30.08</v>
      </c>
      <c r="K144" s="18">
        <v>6175.35</v>
      </c>
      <c r="L144" s="18">
        <v>6175.35</v>
      </c>
      <c r="M144" s="19">
        <f t="shared" si="25"/>
        <v>0</v>
      </c>
      <c r="N144" s="20">
        <f t="shared" si="24"/>
        <v>4.8473675474544065E-3</v>
      </c>
    </row>
    <row r="145" spans="1:14" ht="15" customHeight="1" x14ac:dyDescent="0.3">
      <c r="A145" s="15" t="s">
        <v>186</v>
      </c>
      <c r="B145" s="21"/>
      <c r="C145" s="17" t="s">
        <v>317</v>
      </c>
      <c r="D145" s="18">
        <v>67210</v>
      </c>
      <c r="E145" s="18">
        <v>215577.66</v>
      </c>
      <c r="F145" s="18">
        <v>282787.66000000003</v>
      </c>
      <c r="G145" s="18">
        <v>0</v>
      </c>
      <c r="H145" s="18">
        <v>0</v>
      </c>
      <c r="I145" s="18">
        <v>0</v>
      </c>
      <c r="J145" s="18">
        <v>0</v>
      </c>
      <c r="K145" s="18">
        <v>282787.66000000003</v>
      </c>
      <c r="L145" s="18">
        <v>282787.66000000003</v>
      </c>
      <c r="M145" s="19">
        <f t="shared" ref="M145:M153" si="26">+I145-J145</f>
        <v>0</v>
      </c>
      <c r="N145" s="20">
        <f t="shared" ref="N145:N151" si="27">I145/F145</f>
        <v>0</v>
      </c>
    </row>
    <row r="146" spans="1:14" ht="15" customHeight="1" x14ac:dyDescent="0.3">
      <c r="A146" s="15" t="s">
        <v>187</v>
      </c>
      <c r="B146" s="21"/>
      <c r="C146" s="17" t="s">
        <v>318</v>
      </c>
      <c r="D146" s="18">
        <v>67200</v>
      </c>
      <c r="E146" s="18">
        <v>187000</v>
      </c>
      <c r="F146" s="18">
        <v>254200</v>
      </c>
      <c r="G146" s="18">
        <v>0</v>
      </c>
      <c r="H146" s="18">
        <v>0</v>
      </c>
      <c r="I146" s="18">
        <v>0</v>
      </c>
      <c r="J146" s="18">
        <v>0</v>
      </c>
      <c r="K146" s="18">
        <v>254200</v>
      </c>
      <c r="L146" s="18">
        <v>254200</v>
      </c>
      <c r="M146" s="19">
        <f t="shared" si="26"/>
        <v>0</v>
      </c>
      <c r="N146" s="20">
        <f t="shared" si="27"/>
        <v>0</v>
      </c>
    </row>
    <row r="147" spans="1:14" ht="15" customHeight="1" x14ac:dyDescent="0.3">
      <c r="A147" s="15" t="s">
        <v>188</v>
      </c>
      <c r="B147" s="21"/>
      <c r="C147" s="17" t="s">
        <v>319</v>
      </c>
      <c r="D147" s="18">
        <v>35200</v>
      </c>
      <c r="E147" s="18">
        <v>64000</v>
      </c>
      <c r="F147" s="18">
        <v>99200</v>
      </c>
      <c r="G147" s="18">
        <v>0</v>
      </c>
      <c r="H147" s="18">
        <v>0</v>
      </c>
      <c r="I147" s="18">
        <v>0</v>
      </c>
      <c r="J147" s="18">
        <v>0</v>
      </c>
      <c r="K147" s="18">
        <v>99200</v>
      </c>
      <c r="L147" s="18">
        <v>99200</v>
      </c>
      <c r="M147" s="19">
        <f t="shared" si="26"/>
        <v>0</v>
      </c>
      <c r="N147" s="20">
        <f t="shared" si="27"/>
        <v>0</v>
      </c>
    </row>
    <row r="148" spans="1:14" ht="15" customHeight="1" x14ac:dyDescent="0.3">
      <c r="A148" s="15" t="s">
        <v>189</v>
      </c>
      <c r="B148" s="21"/>
      <c r="C148" s="17" t="s">
        <v>245</v>
      </c>
      <c r="D148" s="18">
        <v>3000</v>
      </c>
      <c r="E148" s="18">
        <v>0</v>
      </c>
      <c r="F148" s="18">
        <v>3000</v>
      </c>
      <c r="G148" s="18">
        <v>0</v>
      </c>
      <c r="H148" s="18">
        <v>0</v>
      </c>
      <c r="I148" s="18">
        <v>0</v>
      </c>
      <c r="J148" s="18">
        <v>0</v>
      </c>
      <c r="K148" s="18">
        <v>3000</v>
      </c>
      <c r="L148" s="18">
        <v>3000</v>
      </c>
      <c r="M148" s="19">
        <f t="shared" si="26"/>
        <v>0</v>
      </c>
      <c r="N148" s="20">
        <f t="shared" si="27"/>
        <v>0</v>
      </c>
    </row>
    <row r="149" spans="1:14" ht="15" customHeight="1" x14ac:dyDescent="0.3">
      <c r="A149" s="15" t="s">
        <v>190</v>
      </c>
      <c r="B149" s="21"/>
      <c r="C149" s="17" t="s">
        <v>320</v>
      </c>
      <c r="D149" s="18">
        <v>26200</v>
      </c>
      <c r="E149" s="18">
        <v>54000</v>
      </c>
      <c r="F149" s="18">
        <v>80200</v>
      </c>
      <c r="G149" s="18">
        <v>0</v>
      </c>
      <c r="H149" s="18">
        <v>0</v>
      </c>
      <c r="I149" s="18">
        <v>0</v>
      </c>
      <c r="J149" s="18">
        <v>0</v>
      </c>
      <c r="K149" s="18">
        <v>80200</v>
      </c>
      <c r="L149" s="18">
        <v>80200</v>
      </c>
      <c r="M149" s="19">
        <f t="shared" si="26"/>
        <v>0</v>
      </c>
      <c r="N149" s="20">
        <f t="shared" si="27"/>
        <v>0</v>
      </c>
    </row>
    <row r="150" spans="1:14" ht="15" customHeight="1" x14ac:dyDescent="0.3">
      <c r="A150" s="15" t="s">
        <v>191</v>
      </c>
      <c r="B150" s="21"/>
      <c r="C150" s="17" t="s">
        <v>243</v>
      </c>
      <c r="D150" s="18">
        <v>1000</v>
      </c>
      <c r="E150" s="18">
        <v>0</v>
      </c>
      <c r="F150" s="18">
        <v>1000</v>
      </c>
      <c r="G150" s="18">
        <v>0</v>
      </c>
      <c r="H150" s="18">
        <v>0</v>
      </c>
      <c r="I150" s="18">
        <v>0</v>
      </c>
      <c r="J150" s="18">
        <v>0</v>
      </c>
      <c r="K150" s="18">
        <v>1000</v>
      </c>
      <c r="L150" s="18">
        <v>1000</v>
      </c>
      <c r="M150" s="19">
        <f t="shared" si="26"/>
        <v>0</v>
      </c>
      <c r="N150" s="20">
        <f t="shared" si="27"/>
        <v>0</v>
      </c>
    </row>
    <row r="151" spans="1:14" ht="15" customHeight="1" x14ac:dyDescent="0.3">
      <c r="A151" s="15" t="s">
        <v>192</v>
      </c>
      <c r="B151" s="21"/>
      <c r="C151" s="17" t="s">
        <v>321</v>
      </c>
      <c r="D151" s="18">
        <v>5000</v>
      </c>
      <c r="E151" s="18">
        <v>10000</v>
      </c>
      <c r="F151" s="18">
        <v>15000</v>
      </c>
      <c r="G151" s="18">
        <v>0</v>
      </c>
      <c r="H151" s="18">
        <v>0</v>
      </c>
      <c r="I151" s="18">
        <v>0</v>
      </c>
      <c r="J151" s="18">
        <v>0</v>
      </c>
      <c r="K151" s="18">
        <v>15000</v>
      </c>
      <c r="L151" s="18">
        <v>15000</v>
      </c>
      <c r="M151" s="19">
        <f t="shared" si="26"/>
        <v>0</v>
      </c>
      <c r="N151" s="20">
        <f t="shared" si="27"/>
        <v>0</v>
      </c>
    </row>
    <row r="152" spans="1:14" ht="15" customHeight="1" x14ac:dyDescent="0.3">
      <c r="A152" s="15" t="s">
        <v>193</v>
      </c>
      <c r="B152" s="21"/>
      <c r="C152" s="17" t="s">
        <v>322</v>
      </c>
      <c r="D152" s="18">
        <v>32000</v>
      </c>
      <c r="E152" s="18">
        <v>123000</v>
      </c>
      <c r="F152" s="18">
        <v>155000</v>
      </c>
      <c r="G152" s="18">
        <v>0</v>
      </c>
      <c r="H152" s="18">
        <v>0</v>
      </c>
      <c r="I152" s="18">
        <v>0</v>
      </c>
      <c r="J152" s="18">
        <v>0</v>
      </c>
      <c r="K152" s="18">
        <v>155000</v>
      </c>
      <c r="L152" s="18">
        <v>155000</v>
      </c>
      <c r="M152" s="19">
        <f t="shared" si="26"/>
        <v>0</v>
      </c>
      <c r="N152" s="20">
        <f t="shared" ref="N152:N154" si="28">I152/F152</f>
        <v>0</v>
      </c>
    </row>
    <row r="153" spans="1:14" ht="15" customHeight="1" x14ac:dyDescent="0.3">
      <c r="A153" s="15" t="s">
        <v>194</v>
      </c>
      <c r="B153" s="21"/>
      <c r="C153" s="17" t="s">
        <v>238</v>
      </c>
      <c r="D153" s="18">
        <v>32000</v>
      </c>
      <c r="E153" s="18">
        <v>123000</v>
      </c>
      <c r="F153" s="18">
        <v>155000</v>
      </c>
      <c r="G153" s="18">
        <v>0</v>
      </c>
      <c r="H153" s="18">
        <v>0</v>
      </c>
      <c r="I153" s="18">
        <v>0</v>
      </c>
      <c r="J153" s="18">
        <v>0</v>
      </c>
      <c r="K153" s="18">
        <v>155000</v>
      </c>
      <c r="L153" s="18">
        <v>155000</v>
      </c>
      <c r="M153" s="19">
        <f t="shared" si="26"/>
        <v>0</v>
      </c>
      <c r="N153" s="20">
        <f t="shared" si="28"/>
        <v>0</v>
      </c>
    </row>
    <row r="154" spans="1:14" ht="15" customHeight="1" x14ac:dyDescent="0.3">
      <c r="A154" s="15" t="s">
        <v>195</v>
      </c>
      <c r="B154" s="21"/>
      <c r="C154" s="17" t="s">
        <v>323</v>
      </c>
      <c r="D154" s="18">
        <v>10</v>
      </c>
      <c r="E154" s="18">
        <v>28577.66</v>
      </c>
      <c r="F154" s="18">
        <v>28587.66</v>
      </c>
      <c r="G154" s="18">
        <v>0</v>
      </c>
      <c r="H154" s="18">
        <v>0</v>
      </c>
      <c r="I154" s="18">
        <v>0</v>
      </c>
      <c r="J154" s="18">
        <v>0</v>
      </c>
      <c r="K154" s="18">
        <v>28587.66</v>
      </c>
      <c r="L154" s="18">
        <v>28587.66</v>
      </c>
      <c r="M154" s="19">
        <f t="shared" ref="M154" si="29">+I154-J154</f>
        <v>0</v>
      </c>
      <c r="N154" s="20">
        <f t="shared" si="28"/>
        <v>0</v>
      </c>
    </row>
    <row r="155" spans="1:14" ht="15" customHeight="1" x14ac:dyDescent="0.3">
      <c r="A155" s="15" t="s">
        <v>196</v>
      </c>
      <c r="B155" s="21"/>
      <c r="C155" s="17" t="s">
        <v>216</v>
      </c>
      <c r="D155" s="18">
        <v>10</v>
      </c>
      <c r="E155" s="18">
        <v>28577.66</v>
      </c>
      <c r="F155" s="18">
        <v>28587.66</v>
      </c>
      <c r="G155" s="18">
        <v>0</v>
      </c>
      <c r="H155" s="18">
        <v>0</v>
      </c>
      <c r="I155" s="18">
        <v>0</v>
      </c>
      <c r="J155" s="18">
        <v>0</v>
      </c>
      <c r="K155" s="18">
        <v>28587.66</v>
      </c>
      <c r="L155" s="18">
        <v>28587.66</v>
      </c>
      <c r="M155" s="19">
        <f t="shared" ref="M155:M156" si="30">+I155-J155</f>
        <v>0</v>
      </c>
      <c r="N155" s="20">
        <f t="shared" ref="N155:N156" si="31">I155/F155</f>
        <v>0</v>
      </c>
    </row>
    <row r="156" spans="1:14" ht="15" customHeight="1" x14ac:dyDescent="0.3">
      <c r="A156" s="15" t="s">
        <v>197</v>
      </c>
      <c r="B156" s="21"/>
      <c r="C156" s="17" t="s">
        <v>324</v>
      </c>
      <c r="D156" s="18">
        <v>10</v>
      </c>
      <c r="E156" s="18">
        <v>28577.66</v>
      </c>
      <c r="F156" s="18">
        <v>28587.66</v>
      </c>
      <c r="G156" s="18">
        <v>0</v>
      </c>
      <c r="H156" s="18">
        <v>0</v>
      </c>
      <c r="I156" s="18">
        <v>0</v>
      </c>
      <c r="J156" s="18">
        <v>0</v>
      </c>
      <c r="K156" s="18">
        <v>28587.66</v>
      </c>
      <c r="L156" s="18">
        <v>28587.66</v>
      </c>
      <c r="M156" s="19">
        <f t="shared" si="30"/>
        <v>0</v>
      </c>
      <c r="N156" s="20">
        <f t="shared" si="31"/>
        <v>0</v>
      </c>
    </row>
    <row r="157" spans="1:14" ht="15" customHeight="1" x14ac:dyDescent="0.3">
      <c r="A157" s="15" t="s">
        <v>198</v>
      </c>
      <c r="B157" s="21"/>
      <c r="C157" s="17" t="s">
        <v>325</v>
      </c>
      <c r="D157" s="18">
        <v>0</v>
      </c>
      <c r="E157" s="18">
        <v>29271.759999999998</v>
      </c>
      <c r="F157" s="18">
        <v>29271.759999999998</v>
      </c>
      <c r="G157" s="18">
        <v>24741</v>
      </c>
      <c r="H157" s="18">
        <v>24741</v>
      </c>
      <c r="I157" s="18">
        <v>24741</v>
      </c>
      <c r="J157" s="18">
        <v>24741</v>
      </c>
      <c r="K157" s="18">
        <v>4530.7599999999984</v>
      </c>
      <c r="L157" s="18">
        <v>4530.7599999999984</v>
      </c>
      <c r="M157" s="19">
        <f t="shared" ref="M157:M159" si="32">+I157-J157</f>
        <v>0</v>
      </c>
      <c r="N157" s="20">
        <f t="shared" ref="N157:N159" si="33">I157/F157</f>
        <v>0.84521736991557739</v>
      </c>
    </row>
    <row r="158" spans="1:14" ht="15" customHeight="1" x14ac:dyDescent="0.3">
      <c r="A158" s="15" t="s">
        <v>199</v>
      </c>
      <c r="B158" s="21"/>
      <c r="C158" s="17" t="s">
        <v>326</v>
      </c>
      <c r="D158" s="18">
        <v>0</v>
      </c>
      <c r="E158" s="18">
        <v>29271.759999999998</v>
      </c>
      <c r="F158" s="18">
        <v>29271.759999999998</v>
      </c>
      <c r="G158" s="18">
        <v>24741</v>
      </c>
      <c r="H158" s="18">
        <v>24741</v>
      </c>
      <c r="I158" s="18">
        <v>24741</v>
      </c>
      <c r="J158" s="18">
        <v>24741</v>
      </c>
      <c r="K158" s="18">
        <v>4530.7599999999984</v>
      </c>
      <c r="L158" s="18">
        <v>4530.7599999999984</v>
      </c>
      <c r="M158" s="19">
        <f t="shared" si="32"/>
        <v>0</v>
      </c>
      <c r="N158" s="20">
        <f t="shared" si="33"/>
        <v>0.84521736991557739</v>
      </c>
    </row>
    <row r="159" spans="1:14" ht="15" customHeight="1" x14ac:dyDescent="0.3">
      <c r="A159" s="15" t="s">
        <v>200</v>
      </c>
      <c r="B159" s="21"/>
      <c r="C159" s="17" t="s">
        <v>327</v>
      </c>
      <c r="D159" s="18">
        <v>0</v>
      </c>
      <c r="E159" s="18">
        <v>29271.759999999998</v>
      </c>
      <c r="F159" s="18">
        <v>29271.759999999998</v>
      </c>
      <c r="G159" s="18">
        <v>24741</v>
      </c>
      <c r="H159" s="18">
        <v>24741</v>
      </c>
      <c r="I159" s="18">
        <v>24741</v>
      </c>
      <c r="J159" s="18">
        <v>24741</v>
      </c>
      <c r="K159" s="18">
        <v>4530.7599999999984</v>
      </c>
      <c r="L159" s="18">
        <v>4530.7599999999984</v>
      </c>
      <c r="M159" s="19">
        <f t="shared" si="32"/>
        <v>0</v>
      </c>
      <c r="N159" s="20">
        <f t="shared" si="33"/>
        <v>0.84521736991557739</v>
      </c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tabSelected="1" workbookViewId="0">
      <selection activeCell="B7" sqref="B7"/>
    </sheetView>
  </sheetViews>
  <sheetFormatPr baseColWidth="10" defaultColWidth="14.44140625" defaultRowHeight="15" customHeight="1" x14ac:dyDescent="0.3"/>
  <cols>
    <col min="1" max="1" width="70.88671875" customWidth="1"/>
    <col min="2" max="2" width="62.6640625" customWidth="1"/>
    <col min="3" max="24" width="10" customWidth="1"/>
  </cols>
  <sheetData>
    <row r="1" spans="1:24" ht="36.75" customHeight="1" x14ac:dyDescent="0.3">
      <c r="A1" s="3" t="s">
        <v>16</v>
      </c>
      <c r="B1" s="22">
        <v>45351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3">
      <c r="A2" s="3" t="s">
        <v>17</v>
      </c>
      <c r="B2" s="4" t="s">
        <v>18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3">
      <c r="A3" s="3" t="s">
        <v>19</v>
      </c>
      <c r="B3" s="2" t="s">
        <v>328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3">
      <c r="A4" s="3" t="s">
        <v>20</v>
      </c>
      <c r="B4" s="2" t="s">
        <v>329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3">
      <c r="A5" s="3" t="s">
        <v>21</v>
      </c>
      <c r="B5" s="23" t="s">
        <v>330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3">
      <c r="A6" s="3" t="s">
        <v>22</v>
      </c>
      <c r="B6" s="6">
        <v>72851016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3">
      <c r="A7" s="5" t="s">
        <v>23</v>
      </c>
      <c r="B7" s="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FBC35B8A-4FF5-46AD-8F63-D34EE3A8BB5A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workbookViewId="0"/>
  </sheetViews>
  <sheetFormatPr baseColWidth="10" defaultColWidth="14.44140625" defaultRowHeight="15" customHeight="1" x14ac:dyDescent="0.3"/>
  <cols>
    <col min="1" max="1" width="43.6640625" customWidth="1"/>
    <col min="2" max="2" width="104.33203125" customWidth="1"/>
    <col min="3" max="22" width="10" customWidth="1"/>
  </cols>
  <sheetData>
    <row r="1" spans="1:22" ht="36.75" customHeight="1" x14ac:dyDescent="0.3">
      <c r="A1" s="7" t="s">
        <v>24</v>
      </c>
      <c r="B1" s="6" t="s">
        <v>25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3">
      <c r="A2" s="7" t="s">
        <v>2</v>
      </c>
      <c r="B2" s="6" t="s">
        <v>26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3">
      <c r="A3" s="8" t="s">
        <v>27</v>
      </c>
      <c r="B3" s="8" t="s">
        <v>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6" x14ac:dyDescent="0.3">
      <c r="A4" s="9" t="s">
        <v>0</v>
      </c>
      <c r="B4" s="10" t="s">
        <v>29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6" x14ac:dyDescent="0.3">
      <c r="A5" s="9" t="s">
        <v>1</v>
      </c>
      <c r="B5" s="10" t="s">
        <v>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6" x14ac:dyDescent="0.3">
      <c r="A6" s="9" t="s">
        <v>2</v>
      </c>
      <c r="B6" s="10" t="s">
        <v>31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6" x14ac:dyDescent="0.3">
      <c r="A7" s="9" t="s">
        <v>3</v>
      </c>
      <c r="B7" s="10" t="s">
        <v>32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6" x14ac:dyDescent="0.3">
      <c r="A8" s="9" t="s">
        <v>4</v>
      </c>
      <c r="B8" s="10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6" x14ac:dyDescent="0.3">
      <c r="A9" s="9" t="s">
        <v>5</v>
      </c>
      <c r="B9" s="10" t="s">
        <v>34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6" x14ac:dyDescent="0.3">
      <c r="A10" s="9" t="s">
        <v>6</v>
      </c>
      <c r="B10" s="10" t="s">
        <v>35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6" x14ac:dyDescent="0.3">
      <c r="A11" s="9" t="s">
        <v>7</v>
      </c>
      <c r="B11" s="10" t="s">
        <v>36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6" x14ac:dyDescent="0.3">
      <c r="A12" s="9" t="s">
        <v>8</v>
      </c>
      <c r="B12" s="10" t="s">
        <v>37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3">
      <c r="A13" s="9" t="s">
        <v>9</v>
      </c>
      <c r="B13" s="10" t="s">
        <v>38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3">
      <c r="A14" s="9" t="s">
        <v>10</v>
      </c>
      <c r="B14" s="10" t="s">
        <v>39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3">
      <c r="A15" s="9" t="s">
        <v>11</v>
      </c>
      <c r="B15" s="10" t="s">
        <v>40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3">
      <c r="A16" s="9" t="s">
        <v>12</v>
      </c>
      <c r="B16" s="10" t="s">
        <v>41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3">
      <c r="A17" s="9" t="s">
        <v>13</v>
      </c>
      <c r="B17" s="10" t="s">
        <v>42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3">
      <c r="A18" s="1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3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3">
      <c r="A20" s="1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3">
      <c r="A21" s="1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3">
      <c r="A22" s="1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3">
      <c r="A23" s="1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3">
      <c r="A24" s="1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3">
      <c r="A25" s="1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3">
      <c r="A26" s="1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3">
      <c r="A27" s="1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3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3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3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3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3">
      <c r="A32" s="1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3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3">
      <c r="A34" s="1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3">
      <c r="A35" s="1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3">
      <c r="A36" s="1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3">
      <c r="A37" s="1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3">
      <c r="A38" s="1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3">
      <c r="A39" s="1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3">
      <c r="A40" s="1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3">
      <c r="A41" s="1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3">
      <c r="A42" s="1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3">
      <c r="A43" s="1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3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3">
      <c r="A45" s="1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3">
      <c r="A46" s="1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3">
      <c r="A47" s="1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3">
      <c r="A48" s="1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3">
      <c r="A49" s="1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3">
      <c r="A50" s="1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3">
      <c r="A51" s="1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3">
      <c r="A52" s="1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3">
      <c r="A53" s="1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3">
      <c r="A54" s="1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3">
      <c r="A55" s="1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3">
      <c r="A56" s="1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3">
      <c r="A57" s="1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3">
      <c r="A58" s="1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3">
      <c r="A59" s="1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3">
      <c r="A60" s="1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3">
      <c r="A61" s="1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3">
      <c r="A62" s="1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3">
      <c r="A63" s="1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3">
      <c r="A64" s="1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3">
      <c r="A65" s="1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3">
      <c r="A66" s="1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3">
      <c r="A67" s="1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3">
      <c r="A68" s="1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3">
      <c r="A69" s="1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3">
      <c r="A70" s="1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3">
      <c r="A71" s="1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3">
      <c r="A72" s="1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3">
      <c r="A73" s="1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3">
      <c r="A74" s="1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3">
      <c r="A75" s="1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3">
      <c r="A76" s="1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3">
      <c r="A77" s="1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3">
      <c r="A78" s="1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3">
      <c r="A79" s="1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3">
      <c r="A80" s="1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3">
      <c r="A81" s="1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3">
      <c r="A82" s="1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3">
      <c r="A83" s="1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3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3">
      <c r="A85" s="1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3">
      <c r="A86" s="1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3">
      <c r="A87" s="1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3">
      <c r="A88" s="1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3">
      <c r="A89" s="1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3">
      <c r="A90" s="1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3">
      <c r="A91" s="1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3">
      <c r="A92" s="1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3">
      <c r="A93" s="1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3">
      <c r="A94" s="1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3">
      <c r="A95" s="1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3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3">
      <c r="A97" s="1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3">
      <c r="A98" s="1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3">
      <c r="A99" s="1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3">
      <c r="A100" s="1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3">
      <c r="A101" s="1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3">
      <c r="A102" s="1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3">
      <c r="A103" s="1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3">
      <c r="A104" s="1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3">
      <c r="A105" s="1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3">
      <c r="A106" s="1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3">
      <c r="A107" s="1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3">
      <c r="A108" s="1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3">
      <c r="A109" s="1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3">
      <c r="A110" s="1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3">
      <c r="A111" s="1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3">
      <c r="A112" s="1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3">
      <c r="A113" s="1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3">
      <c r="A114" s="1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3">
      <c r="A115" s="1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3">
      <c r="A116" s="1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3">
      <c r="A117" s="1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3">
      <c r="A118" s="1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3">
      <c r="A119" s="1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3">
      <c r="A120" s="1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3">
      <c r="A121" s="1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3">
      <c r="A122" s="1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3">
      <c r="A123" s="1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3">
      <c r="A124" s="1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3">
      <c r="A125" s="1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3">
      <c r="A126" s="1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3">
      <c r="A127" s="1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3">
      <c r="A128" s="1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3">
      <c r="A129" s="1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3">
      <c r="A130" s="1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3">
      <c r="A131" s="1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3">
      <c r="A132" s="1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3">
      <c r="A133" s="1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3">
      <c r="A134" s="1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3">
      <c r="A135" s="1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3">
      <c r="A136" s="1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3">
      <c r="A137" s="1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3">
      <c r="A138" s="1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3">
      <c r="A139" s="1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3">
      <c r="A140" s="1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3">
      <c r="A141" s="1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3">
      <c r="A142" s="1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3">
      <c r="A143" s="1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3">
      <c r="A144" s="1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3">
      <c r="A145" s="1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3">
      <c r="A146" s="1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3">
      <c r="A147" s="1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3">
      <c r="A148" s="1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3">
      <c r="A149" s="1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3">
      <c r="A150" s="1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3">
      <c r="A151" s="1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3">
      <c r="A152" s="1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3">
      <c r="A153" s="1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3">
      <c r="A154" s="1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3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3">
      <c r="A156" s="1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3">
      <c r="A157" s="1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3">
      <c r="A158" s="1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3">
      <c r="A159" s="1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3">
      <c r="A160" s="1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3">
      <c r="A161" s="1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3">
      <c r="A162" s="1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3">
      <c r="A163" s="1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3">
      <c r="A164" s="1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3">
      <c r="A165" s="1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3">
      <c r="A166" s="1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3">
      <c r="A167" s="1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3">
      <c r="A168" s="1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3">
      <c r="A169" s="1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3">
      <c r="A170" s="1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3">
      <c r="A171" s="1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3">
      <c r="A172" s="1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3">
      <c r="A173" s="1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3">
      <c r="A174" s="1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3">
      <c r="A175" s="1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3">
      <c r="A176" s="1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3">
      <c r="A177" s="1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3">
      <c r="A178" s="1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3">
      <c r="A179" s="1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3">
      <c r="A180" s="1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3">
      <c r="A181" s="1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3">
      <c r="A182" s="1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3">
      <c r="A183" s="1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3">
      <c r="A184" s="1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3">
      <c r="A185" s="1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3">
      <c r="A186" s="1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3">
      <c r="A187" s="1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3">
      <c r="A188" s="1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3">
      <c r="A189" s="1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3">
      <c r="A190" s="1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3">
      <c r="A191" s="1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3">
      <c r="A192" s="1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3">
      <c r="A193" s="1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3">
      <c r="A194" s="1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3">
      <c r="A195" s="1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3">
      <c r="A196" s="1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3">
      <c r="A197" s="1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3">
      <c r="A198" s="1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3">
      <c r="A199" s="1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3">
      <c r="A200" s="1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3">
      <c r="A201" s="1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3">
      <c r="A202" s="1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3">
      <c r="A203" s="1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3">
      <c r="A204" s="1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3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3">
      <c r="A206" s="1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3">
      <c r="A207" s="1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3">
      <c r="A208" s="1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3">
      <c r="A209" s="1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3">
      <c r="A210" s="1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3">
      <c r="A211" s="1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3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3">
      <c r="A213" s="1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3">
      <c r="A214" s="1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3">
      <c r="A215" s="1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3">
      <c r="A216" s="1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3">
      <c r="A217" s="1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3">
      <c r="A218" s="1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3">
      <c r="A219" s="1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3">
      <c r="A220" s="1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3">
      <c r="A221" s="1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3">
      <c r="A222" s="1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3">
      <c r="A223" s="1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3">
      <c r="A224" s="1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3">
      <c r="A225" s="1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3">
      <c r="A226" s="1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3">
      <c r="A227" s="1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3">
      <c r="A228" s="1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3">
      <c r="A229" s="1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3">
      <c r="A230" s="1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3">
      <c r="A231" s="1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3">
      <c r="A232" s="1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3">
      <c r="A233" s="1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3">
      <c r="A234" s="1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3">
      <c r="A235" s="1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3">
      <c r="A236" s="1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3">
      <c r="A237" s="1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3">
      <c r="A238" s="1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3">
      <c r="A239" s="1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3">
      <c r="A240" s="1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3">
      <c r="A241" s="1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3">
      <c r="A242" s="1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3">
      <c r="A243" s="1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3">
      <c r="A244" s="1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3">
      <c r="A245" s="1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3">
      <c r="A246" s="1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3">
      <c r="A247" s="1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3">
      <c r="A248" s="1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3">
      <c r="A249" s="1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3">
      <c r="A250" s="1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3">
      <c r="A251" s="1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3">
      <c r="A252" s="1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3">
      <c r="A253" s="1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3">
      <c r="A254" s="1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3">
      <c r="A255" s="1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3">
      <c r="A256" s="1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3">
      <c r="A257" s="1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3">
      <c r="A258" s="1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3">
      <c r="A259" s="1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3">
      <c r="A260" s="1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3">
      <c r="A261" s="1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3">
      <c r="A262" s="1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3">
      <c r="A263" s="1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3">
      <c r="A264" s="1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3">
      <c r="A265" s="1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3">
      <c r="A266" s="1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3">
      <c r="A267" s="1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3">
      <c r="A268" s="1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3">
      <c r="A269" s="1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3">
      <c r="A270" s="1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3">
      <c r="A271" s="1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3">
      <c r="A272" s="1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3">
      <c r="A273" s="1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3">
      <c r="A274" s="1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3">
      <c r="A275" s="1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3">
      <c r="A276" s="1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3">
      <c r="A277" s="1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3">
      <c r="A278" s="1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3">
      <c r="A279" s="1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3">
      <c r="A280" s="1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3">
      <c r="A281" s="1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3">
      <c r="A282" s="1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3">
      <c r="A283" s="1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3">
      <c r="A284" s="1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3">
      <c r="A285" s="1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3">
      <c r="A286" s="1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3">
      <c r="A287" s="1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3">
      <c r="A288" s="1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3">
      <c r="A289" s="1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3">
      <c r="A290" s="1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3">
      <c r="A291" s="1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3">
      <c r="A292" s="1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3">
      <c r="A293" s="1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3">
      <c r="A294" s="1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3">
      <c r="A295" s="1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3">
      <c r="A296" s="1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3">
      <c r="A297" s="1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3">
      <c r="A298" s="1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3">
      <c r="A299" s="1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3">
      <c r="A300" s="1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3">
      <c r="A301" s="1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3">
      <c r="A302" s="1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3">
      <c r="A303" s="1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3">
      <c r="A304" s="1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3">
      <c r="A305" s="1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3">
      <c r="A306" s="1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3">
      <c r="A307" s="1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3">
      <c r="A308" s="1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3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3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3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3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3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3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3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3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3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3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3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3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3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3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3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3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3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3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3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3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3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3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3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3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3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3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3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3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3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3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3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3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3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3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3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3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3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3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3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3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3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3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3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3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3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3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3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3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3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3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3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3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3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3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3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3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3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3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3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3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3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3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3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3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3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3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3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3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3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3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3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3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3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3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3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3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3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3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3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3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3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3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3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3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3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3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3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3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3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3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3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3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3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3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3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3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3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3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3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3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3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3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3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3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3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3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3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3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3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3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3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3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3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3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3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3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3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3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3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3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3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3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3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3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3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3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3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3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3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3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3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3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3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3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3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3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3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3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3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3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3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3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3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3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3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3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3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3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3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3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3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3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3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3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3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3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3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3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3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3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3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3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3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3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3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3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3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3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3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3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3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3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3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3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3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3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3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3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3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3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3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3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3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3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3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3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3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3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3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3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3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3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3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3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3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3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3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3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3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3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3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3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3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3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3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3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3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3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3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3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3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3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3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3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3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3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3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3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3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3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3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3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3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3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3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3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3">
      <c r="A535" s="1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3">
      <c r="A536" s="1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3">
      <c r="A537" s="1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3">
      <c r="A538" s="1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3">
      <c r="A539" s="1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3">
      <c r="A540" s="1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3">
      <c r="A541" s="1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3">
      <c r="A542" s="1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3">
      <c r="A543" s="1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3">
      <c r="A544" s="1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3">
      <c r="A545" s="1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3">
      <c r="A546" s="1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3">
      <c r="A547" s="1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3">
      <c r="A548" s="1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3">
      <c r="A549" s="1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3">
      <c r="A550" s="1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3">
      <c r="A551" s="1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3">
      <c r="A552" s="1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3">
      <c r="A553" s="1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3">
      <c r="A554" s="1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3">
      <c r="A555" s="1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3">
      <c r="A556" s="1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3">
      <c r="A557" s="1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3">
      <c r="A558" s="1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3">
      <c r="A559" s="1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3">
      <c r="A560" s="1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3">
      <c r="A561" s="1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3">
      <c r="A562" s="1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3">
      <c r="A563" s="1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3">
      <c r="A564" s="1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3">
      <c r="A565" s="1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3">
      <c r="A566" s="1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3">
      <c r="A567" s="1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3">
      <c r="A568" s="1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3">
      <c r="A569" s="1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3">
      <c r="A570" s="1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3">
      <c r="A571" s="1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3">
      <c r="A572" s="1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3">
      <c r="A573" s="1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3">
      <c r="A574" s="1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3">
      <c r="A575" s="1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3">
      <c r="A576" s="1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3">
      <c r="A577" s="1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3">
      <c r="A578" s="1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3">
      <c r="A579" s="1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3">
      <c r="A580" s="1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3">
      <c r="A581" s="1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3">
      <c r="A582" s="1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3">
      <c r="A583" s="1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3">
      <c r="A584" s="1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3">
      <c r="A585" s="1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3">
      <c r="A586" s="1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3">
      <c r="A587" s="1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3">
      <c r="A588" s="1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3">
      <c r="A589" s="1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3">
      <c r="A590" s="1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3">
      <c r="A591" s="1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3">
      <c r="A592" s="1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3">
      <c r="A593" s="1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3">
      <c r="A594" s="1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3">
      <c r="A595" s="1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3">
      <c r="A596" s="1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3">
      <c r="A597" s="1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3">
      <c r="A598" s="1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3">
      <c r="A599" s="1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3">
      <c r="A600" s="1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3">
      <c r="A601" s="1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3">
      <c r="A602" s="1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3">
      <c r="A603" s="1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3">
      <c r="A604" s="1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3">
      <c r="A605" s="1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3">
      <c r="A606" s="1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3">
      <c r="A607" s="1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3">
      <c r="A608" s="1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3">
      <c r="A609" s="1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3">
      <c r="A610" s="1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3">
      <c r="A611" s="1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3">
      <c r="A612" s="1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3">
      <c r="A613" s="1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3">
      <c r="A614" s="1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3">
      <c r="A615" s="1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3">
      <c r="A616" s="1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3">
      <c r="A617" s="1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3">
      <c r="A618" s="1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3">
      <c r="A619" s="1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3">
      <c r="A620" s="1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3">
      <c r="A621" s="1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3">
      <c r="A622" s="1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3">
      <c r="A623" s="1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3">
      <c r="A624" s="1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3">
      <c r="A625" s="1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3">
      <c r="A626" s="1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3">
      <c r="A627" s="1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3">
      <c r="A628" s="1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3">
      <c r="A629" s="1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3">
      <c r="A630" s="1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3">
      <c r="A631" s="1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3">
      <c r="A632" s="1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3">
      <c r="A633" s="1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3">
      <c r="A634" s="1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3">
      <c r="A635" s="1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3">
      <c r="A636" s="1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3">
      <c r="A637" s="1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3">
      <c r="A638" s="1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3">
      <c r="A639" s="1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3">
      <c r="A640" s="1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3">
      <c r="A641" s="1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3">
      <c r="A642" s="1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3">
      <c r="A643" s="1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3">
      <c r="A644" s="1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3">
      <c r="A645" s="1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3">
      <c r="A646" s="1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3">
      <c r="A647" s="1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3">
      <c r="A648" s="1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3">
      <c r="A649" s="1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3">
      <c r="A650" s="1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3">
      <c r="A651" s="1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3">
      <c r="A652" s="1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3">
      <c r="A653" s="1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3">
      <c r="A654" s="1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3">
      <c r="A655" s="1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3">
      <c r="A656" s="1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3">
      <c r="A657" s="1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3">
      <c r="A658" s="1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3">
      <c r="A659" s="1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3">
      <c r="A660" s="1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3">
      <c r="A661" s="1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3">
      <c r="A662" s="1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3">
      <c r="A663" s="1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3">
      <c r="A664" s="1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3">
      <c r="A665" s="1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3">
      <c r="A666" s="1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3">
      <c r="A667" s="1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3">
      <c r="A668" s="1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3">
      <c r="A669" s="1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3">
      <c r="A670" s="1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3">
      <c r="A671" s="1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3">
      <c r="A672" s="1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3">
      <c r="A673" s="1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3">
      <c r="A674" s="1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3">
      <c r="A675" s="1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3">
      <c r="A676" s="1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3">
      <c r="A677" s="1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3">
      <c r="A678" s="1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3">
      <c r="A679" s="1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3">
      <c r="A680" s="1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3">
      <c r="A681" s="1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3">
      <c r="A682" s="1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3">
      <c r="A683" s="1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3">
      <c r="A684" s="1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3">
      <c r="A685" s="1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3">
      <c r="A686" s="1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3">
      <c r="A687" s="1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3">
      <c r="A688" s="1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3">
      <c r="A689" s="1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3">
      <c r="A690" s="1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3">
      <c r="A691" s="1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3">
      <c r="A692" s="1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3">
      <c r="A693" s="1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3">
      <c r="A694" s="1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3">
      <c r="A695" s="1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3">
      <c r="A696" s="1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3">
      <c r="A697" s="1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3">
      <c r="A698" s="1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3">
      <c r="A699" s="1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3">
      <c r="A700" s="1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3">
      <c r="A701" s="1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3">
      <c r="A702" s="1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3">
      <c r="A703" s="1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3">
      <c r="A704" s="1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3">
      <c r="A705" s="1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3">
      <c r="A706" s="1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3">
      <c r="A707" s="1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3">
      <c r="A708" s="1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3">
      <c r="A709" s="1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3">
      <c r="A710" s="1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3">
      <c r="A711" s="1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3">
      <c r="A712" s="1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3">
      <c r="A713" s="1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3">
      <c r="A714" s="1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3">
      <c r="A715" s="1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3">
      <c r="A716" s="1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3">
      <c r="A717" s="1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3">
      <c r="A718" s="1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3">
      <c r="A719" s="1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3">
      <c r="A720" s="1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3">
      <c r="A721" s="1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3">
      <c r="A722" s="1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3">
      <c r="A723" s="1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3">
      <c r="A724" s="1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3">
      <c r="A725" s="1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3">
      <c r="A726" s="1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3">
      <c r="A727" s="1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3">
      <c r="A728" s="1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3">
      <c r="A729" s="1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3">
      <c r="A730" s="1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3">
      <c r="A731" s="1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3">
      <c r="A732" s="1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3">
      <c r="A733" s="1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3">
      <c r="A734" s="1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3">
      <c r="A735" s="1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3">
      <c r="A736" s="1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3">
      <c r="A737" s="1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3">
      <c r="A738" s="1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3">
      <c r="A739" s="1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3">
      <c r="A740" s="1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3">
      <c r="A741" s="1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3">
      <c r="A742" s="1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3">
      <c r="A743" s="1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3">
      <c r="A744" s="1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3">
      <c r="A745" s="1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3">
      <c r="A746" s="1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3">
      <c r="A747" s="1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3">
      <c r="A748" s="1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3">
      <c r="A749" s="1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3">
      <c r="A750" s="1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3">
      <c r="A751" s="1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3">
      <c r="A752" s="1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3">
      <c r="A753" s="1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3">
      <c r="A754" s="1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3">
      <c r="A755" s="1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3">
      <c r="A756" s="1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3">
      <c r="A757" s="1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3">
      <c r="A758" s="1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3">
      <c r="A759" s="1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3">
      <c r="A760" s="1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3">
      <c r="A761" s="1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3">
      <c r="A762" s="1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3">
      <c r="A763" s="1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3">
      <c r="A764" s="1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3">
      <c r="A765" s="1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3">
      <c r="A766" s="1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3">
      <c r="A767" s="1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3">
      <c r="A768" s="1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3">
      <c r="A769" s="1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3">
      <c r="A770" s="1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3">
      <c r="A771" s="1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3">
      <c r="A772" s="1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3">
      <c r="A773" s="1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3">
      <c r="A774" s="1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3">
      <c r="A775" s="1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3">
      <c r="A776" s="1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3">
      <c r="A777" s="1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3">
      <c r="A778" s="1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3">
      <c r="A779" s="1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3">
      <c r="A780" s="1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3">
      <c r="A781" s="1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3">
      <c r="A782" s="1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3">
      <c r="A783" s="1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3">
      <c r="A784" s="1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3">
      <c r="A785" s="1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3">
      <c r="A786" s="1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3">
      <c r="A787" s="1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3">
      <c r="A788" s="1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3">
      <c r="A789" s="1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3">
      <c r="A790" s="1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3">
      <c r="A791" s="1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3">
      <c r="A792" s="1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3">
      <c r="A793" s="1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3">
      <c r="A794" s="1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3">
      <c r="A795" s="1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3">
      <c r="A796" s="1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3">
      <c r="A797" s="1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3">
      <c r="A798" s="1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3">
      <c r="A799" s="1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3">
      <c r="A800" s="1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3">
      <c r="A801" s="1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3">
      <c r="A802" s="1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3">
      <c r="A803" s="1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3">
      <c r="A804" s="1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3">
      <c r="A805" s="1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3">
      <c r="A806" s="1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3">
      <c r="A807" s="1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3">
      <c r="A808" s="1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3">
      <c r="A809" s="1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3">
      <c r="A810" s="1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3">
      <c r="A811" s="1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3">
      <c r="A812" s="1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3">
      <c r="A813" s="1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3">
      <c r="A814" s="1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3">
      <c r="A815" s="1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3">
      <c r="A816" s="1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3">
      <c r="A817" s="1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3">
      <c r="A818" s="1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3">
      <c r="A819" s="1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3">
      <c r="A820" s="1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3">
      <c r="A821" s="1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3">
      <c r="A822" s="1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3">
      <c r="A823" s="1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3">
      <c r="A824" s="1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3">
      <c r="A825" s="1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3">
      <c r="A826" s="1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3">
      <c r="A827" s="1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3">
      <c r="A828" s="1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3">
      <c r="A829" s="1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3">
      <c r="A830" s="1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3">
      <c r="A831" s="1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3">
      <c r="A832" s="1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3">
      <c r="A833" s="1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3">
      <c r="A834" s="1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3">
      <c r="A835" s="1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3">
      <c r="A836" s="1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3">
      <c r="A837" s="1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3">
      <c r="A838" s="1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3">
      <c r="A839" s="1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3">
      <c r="A840" s="1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3">
      <c r="A841" s="1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3">
      <c r="A842" s="1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3">
      <c r="A843" s="1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3">
      <c r="A844" s="1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3">
      <c r="A845" s="1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3">
      <c r="A846" s="1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3">
      <c r="A847" s="1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3">
      <c r="A848" s="1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3">
      <c r="A849" s="1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3">
      <c r="A850" s="1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3">
      <c r="A851" s="1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3">
      <c r="A852" s="1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3">
      <c r="A853" s="1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3">
      <c r="A854" s="1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3">
      <c r="A855" s="1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3">
      <c r="A856" s="1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3">
      <c r="A857" s="1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3">
      <c r="A858" s="1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3">
      <c r="A859" s="1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3">
      <c r="A860" s="1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3">
      <c r="A861" s="1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3">
      <c r="A862" s="1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3">
      <c r="A863" s="1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3">
      <c r="A864" s="1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3">
      <c r="A865" s="1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3">
      <c r="A866" s="1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3">
      <c r="A867" s="1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3">
      <c r="A868" s="1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3">
      <c r="A869" s="1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3">
      <c r="A870" s="1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3">
      <c r="A871" s="1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3">
      <c r="A872" s="1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3">
      <c r="A873" s="1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3">
      <c r="A874" s="1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3">
      <c r="A875" s="1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3">
      <c r="A876" s="1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3">
      <c r="A877" s="1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3">
      <c r="A878" s="1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3">
      <c r="A879" s="1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3">
      <c r="A880" s="1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3">
      <c r="A881" s="1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3">
      <c r="A882" s="1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3">
      <c r="A883" s="1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3">
      <c r="A884" s="1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3">
      <c r="A885" s="1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3">
      <c r="A886" s="1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3">
      <c r="A887" s="1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3">
      <c r="A888" s="1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3">
      <c r="A889" s="1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3">
      <c r="A890" s="1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3">
      <c r="A891" s="1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3">
      <c r="A892" s="1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3">
      <c r="A893" s="1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3">
      <c r="A894" s="1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3">
      <c r="A895" s="1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3">
      <c r="A896" s="1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3">
      <c r="A897" s="1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3">
      <c r="A898" s="1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3">
      <c r="A899" s="1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3">
      <c r="A900" s="1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3">
      <c r="A901" s="1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3">
      <c r="A902" s="1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3">
      <c r="A903" s="1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3">
      <c r="A904" s="1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3">
      <c r="A905" s="1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3">
      <c r="A906" s="1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3">
      <c r="A907" s="1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3">
      <c r="A908" s="1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3">
      <c r="A909" s="1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3">
      <c r="A910" s="1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3">
      <c r="A911" s="1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3">
      <c r="A912" s="1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3">
      <c r="A913" s="1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3">
      <c r="A914" s="1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3">
      <c r="A915" s="1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3">
      <c r="A916" s="1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3">
      <c r="A917" s="1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3">
      <c r="A918" s="1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3">
      <c r="A919" s="1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3">
      <c r="A920" s="1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3">
      <c r="A921" s="1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3">
      <c r="A922" s="1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3">
      <c r="A923" s="1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3">
      <c r="A924" s="1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3">
      <c r="A925" s="1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3">
      <c r="A926" s="1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3">
      <c r="A927" s="1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3">
      <c r="A928" s="1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3">
      <c r="A929" s="1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3">
      <c r="A930" s="1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3">
      <c r="A931" s="1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3">
      <c r="A932" s="1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3">
      <c r="A933" s="1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3">
      <c r="A934" s="1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3">
      <c r="A935" s="1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3">
      <c r="A936" s="1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3">
      <c r="A937" s="1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3">
      <c r="A938" s="1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3">
      <c r="A939" s="1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3">
      <c r="A940" s="1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3">
      <c r="A941" s="1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3">
      <c r="A942" s="1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3">
      <c r="A943" s="1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3">
      <c r="A944" s="1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3">
      <c r="A945" s="1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3">
      <c r="A946" s="1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3">
      <c r="A947" s="1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3">
      <c r="A948" s="1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3">
      <c r="A949" s="1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3">
      <c r="A950" s="1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3">
      <c r="A951" s="1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3">
      <c r="A952" s="1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3">
      <c r="A953" s="1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3">
      <c r="A954" s="1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3">
      <c r="A955" s="1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3">
      <c r="A956" s="1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3">
      <c r="A957" s="1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3">
      <c r="A958" s="1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3">
      <c r="A959" s="1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3">
      <c r="A960" s="1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3">
      <c r="A961" s="1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3">
      <c r="A962" s="1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3">
      <c r="A963" s="1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3">
      <c r="A964" s="1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3">
      <c r="A965" s="1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3">
      <c r="A966" s="1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3">
      <c r="A967" s="1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3">
      <c r="A968" s="1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3">
      <c r="A969" s="1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3">
      <c r="A970" s="1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3">
      <c r="A971" s="1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3">
      <c r="A972" s="1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3">
      <c r="A973" s="1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3">
      <c r="A974" s="1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3">
      <c r="A975" s="1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3">
      <c r="A976" s="1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3">
      <c r="A977" s="1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3">
      <c r="A978" s="1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3">
      <c r="A979" s="1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3">
      <c r="A980" s="1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3">
      <c r="A981" s="1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3">
      <c r="A982" s="1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3">
      <c r="A983" s="1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3">
      <c r="A984" s="1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3">
      <c r="A985" s="1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3">
      <c r="A986" s="1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3">
      <c r="A987" s="1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3">
      <c r="A988" s="1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3">
      <c r="A989" s="1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3">
      <c r="A990" s="1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3">
      <c r="A991" s="1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3">
      <c r="A992" s="1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ROCIO</cp:lastModifiedBy>
  <dcterms:created xsi:type="dcterms:W3CDTF">2011-04-20T17:22:00Z</dcterms:created>
  <dcterms:modified xsi:type="dcterms:W3CDTF">2024-05-24T10:41:59Z</dcterms:modified>
</cp:coreProperties>
</file>