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ENERO 2024\"/>
    </mc:Choice>
  </mc:AlternateContent>
  <xr:revisionPtr revIDLastSave="0" documentId="13_ncr:1_{D0BF03DC-47BF-4D9E-BCBC-4052288424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</workbook>
</file>

<file path=xl/calcChain.xml><?xml version="1.0" encoding="utf-8"?>
<calcChain xmlns="http://schemas.openxmlformats.org/spreadsheetml/2006/main">
  <c r="N159" i="2" l="1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<sst xmlns="http://schemas.openxmlformats.org/spreadsheetml/2006/main" count="536" uniqueCount="336">
  <si>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</si>
  <si>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</si>
  <si>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</si>
  <si>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</si>
  <si>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</si>
  <si>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</si>
  <si>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</si>
  <si>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</si>
  <si>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</si>
  <si>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</si>
  <si>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</si>
  <si>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</si>
  <si>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</si>
  <si>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</si>
  <si>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</si>
  <si>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</si>
  <si>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</si>
  <si>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AAAA-MM-DD</t>
  </si>
  <si>
    <t>PERIODICIDAD DE ACTUALIZACIÓN DE LA INFORMACIÓN</t>
  </si>
  <si>
    <t>MENSUAL</t>
  </si>
  <si>
    <t>UNIDAD POSEEDORA DE LA INFORMACIÓN</t>
  </si>
  <si>
    <t>ÁREA FINANIERA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</si>
  <si>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</si>
  <si>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</si>
  <si>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</si>
  <si>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</si>
  <si>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</si>
  <si>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</si>
  <si>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</si>
  <si>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</si>
  <si>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</si>
  <si>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</si>
  <si>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</si>
  <si>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</si>
  <si>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</si>
  <si>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</si>
  <si>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</si>
  <si>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</si>
  <si>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</si>
  <si>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</si>
  <si>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</si>
  <si>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</si>
  <si>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</si>
  <si>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</si>
  <si>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</si>
  <si>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</si>
  <si>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</si>
  <si>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</si>
  <si>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contabilidad@santana.gob.ec</t>
  </si>
  <si>
    <t>6998001200.5</t>
  </si>
  <si>
    <t>GASTOS CORRIENTES</t>
  </si>
  <si>
    <t>6998001200.5.1</t>
  </si>
  <si>
    <t>GASTOS EN PERSONAL</t>
  </si>
  <si>
    <t>6998001200.5.1.01</t>
  </si>
  <si>
    <t>Remuneraciones Básicas</t>
  </si>
  <si>
    <t>6998001200.5.1.01.005</t>
  </si>
  <si>
    <t>6998001200.5.1.01.006</t>
  </si>
  <si>
    <t>6998001200.5.1.02</t>
  </si>
  <si>
    <t>Remuneraciones Complementarias</t>
  </si>
  <si>
    <t>6998001200.5.1.02.003</t>
  </si>
  <si>
    <t>Decimotercer Sueldo</t>
  </si>
  <si>
    <t>6998001200.5.1.02.004</t>
  </si>
  <si>
    <t>Decimocuarto Sueldo</t>
  </si>
  <si>
    <t>6998001200.5.1.05</t>
  </si>
  <si>
    <t>Remuneraciones Temporales</t>
  </si>
  <si>
    <t>Servicios Personales Por Contrato</t>
  </si>
  <si>
    <t>6998001200.5.1.05.012</t>
  </si>
  <si>
    <t>Subrogación</t>
  </si>
  <si>
    <t>6998001200.5.1.06</t>
  </si>
  <si>
    <t>Aportes Patronales a la Seguridad Social</t>
  </si>
  <si>
    <t>6998001200.5.1.06.001</t>
  </si>
  <si>
    <t>Aporte Patronal</t>
  </si>
  <si>
    <t>6998001200.5.1.06.002</t>
  </si>
  <si>
    <t>Fondo De Reserva</t>
  </si>
  <si>
    <t>6998001200.5.1.07</t>
  </si>
  <si>
    <t>Indemnizaciones</t>
  </si>
  <si>
    <t>6998001200.5.1.07.004</t>
  </si>
  <si>
    <t>Compensación Por Desahucio</t>
  </si>
  <si>
    <t>6998001200.5.1.07.007</t>
  </si>
  <si>
    <t>Compensación Por Vacaciones No Gozadas Por Cesación De Funciones</t>
  </si>
  <si>
    <t>Asignaciones a Distribuir</t>
  </si>
  <si>
    <t>6998001200.5.3</t>
  </si>
  <si>
    <t>BIENES Y SERVICIOS DE CONSUMO</t>
  </si>
  <si>
    <t>6998001200.5.3.01</t>
  </si>
  <si>
    <t>Servicios Básicos</t>
  </si>
  <si>
    <t>6998001200.5.3.01.001</t>
  </si>
  <si>
    <t>Agua Potable</t>
  </si>
  <si>
    <t>6998001200.5.3.01.004</t>
  </si>
  <si>
    <t>Energía Eléctrica</t>
  </si>
  <si>
    <t>6998001200.5.3.01.005</t>
  </si>
  <si>
    <t>Telecomunicaciones</t>
  </si>
  <si>
    <t>6998001200.5.3.02</t>
  </si>
  <si>
    <t>Servicios Generales</t>
  </si>
  <si>
    <t>6998001200.5.3.02.001</t>
  </si>
  <si>
    <t>Transporte De Personal</t>
  </si>
  <si>
    <t>6998001200.5.3.02.004</t>
  </si>
  <si>
    <t>Edición, Impresión, Reproducción Y Publicaciones</t>
  </si>
  <si>
    <t>6998001200.5.3.02.005</t>
  </si>
  <si>
    <t>Espectáculos Culturales Y Sociales</t>
  </si>
  <si>
    <t>6998001200.5.3.02.007</t>
  </si>
  <si>
    <t>Difusión, Información Y Publicidad</t>
  </si>
  <si>
    <t>6998001200.5.3.02.008</t>
  </si>
  <si>
    <t>Servicio Seguridad Y Vigilancia</t>
  </si>
  <si>
    <t>6998001200.5.3.02.009</t>
  </si>
  <si>
    <t>Servicio De Aseo;Vestimenta De Trabajo, Fumigaciòn, Desinfeccion Y Limpieza De Instalaciones Del Sec</t>
  </si>
  <si>
    <t>Servicios Personales Eventuales sin Relación de Dependencia</t>
  </si>
  <si>
    <t>6998001200.5.3.02.048</t>
  </si>
  <si>
    <t>Eventos Oficiales</t>
  </si>
  <si>
    <t>Eventos Públicos Promocionales</t>
  </si>
  <si>
    <t>6998001200.5.3.03</t>
  </si>
  <si>
    <t>Traslados, Instalaciones, Viáticos y Subsistencias</t>
  </si>
  <si>
    <t>6998001200.5.3.03.001</t>
  </si>
  <si>
    <t>Pasajes al Interior</t>
  </si>
  <si>
    <t>6998001200.5.3.03.002</t>
  </si>
  <si>
    <t>Pasajes al Exterior</t>
  </si>
  <si>
    <t>6998001200.5.3.03.003</t>
  </si>
  <si>
    <t>Viáticos y Subsistencias en el Interior</t>
  </si>
  <si>
    <t>6998001200.5.3.03.004</t>
  </si>
  <si>
    <t>Viáticos y Subsistencias en el Exterior</t>
  </si>
  <si>
    <t>6998001200.5.3.04</t>
  </si>
  <si>
    <t>Instalación, Mantenimiento y Reparaciones</t>
  </si>
  <si>
    <t>Terrenos</t>
  </si>
  <si>
    <t>6998001200.5.3.04.002</t>
  </si>
  <si>
    <t>Edificios, Locales, Residencias y Cableado Estructurado (Instalación, Mantenimiento y Reparación)</t>
  </si>
  <si>
    <t>6998001200.5.3.04.003</t>
  </si>
  <si>
    <t>Mobiliarios (Instalaciòn, Mantenimiento y Reparaciòn)</t>
  </si>
  <si>
    <t>6998001200.5.3.04.004</t>
  </si>
  <si>
    <t>Maquinarias y Equipos</t>
  </si>
  <si>
    <t>Vehículos</t>
  </si>
  <si>
    <t>Herramientas</t>
  </si>
  <si>
    <t>Arrendamientos de Bienes</t>
  </si>
  <si>
    <t>Mobiliarios</t>
  </si>
  <si>
    <t>6998001200.5.3.06</t>
  </si>
  <si>
    <t>Contratación de Estudios e Investigaciones</t>
  </si>
  <si>
    <t>Consultoría, Asesoría e Investigación Especializada</t>
  </si>
  <si>
    <t>Fiscalización E Inspecciones Técnicas</t>
  </si>
  <si>
    <t>Estudio y Diseño de Proyectos</t>
  </si>
  <si>
    <t>6998001200.5.3.06.006</t>
  </si>
  <si>
    <t>Honorarios Por Contratos Civiles De Servicios</t>
  </si>
  <si>
    <t>6998001200.5.3.06.012</t>
  </si>
  <si>
    <t>Capacitaciòn A Servidores Pùblicos</t>
  </si>
  <si>
    <t>6998001200.5.3.07</t>
  </si>
  <si>
    <t>Gastos en Informática</t>
  </si>
  <si>
    <t>6998001200.5.3.07.001</t>
  </si>
  <si>
    <t>Desarrollo, Actualización, Asistencia Técnica Y Soporte De Sistemas Informaticos</t>
  </si>
  <si>
    <t>6998001200.5.3.07.002</t>
  </si>
  <si>
    <t>Arrendamiento Y Licencias De Uso De Paquetes Informáticos</t>
  </si>
  <si>
    <t>6998001200.5.3.07.004</t>
  </si>
  <si>
    <t>Mantenimiento Y Reparación De Equipos Y Sistemas Informáticos</t>
  </si>
  <si>
    <t>6998001200.5.3.08</t>
  </si>
  <si>
    <t>Bienes de Uso y Consumo Corriente</t>
  </si>
  <si>
    <t>6998001200.5.3.08.001</t>
  </si>
  <si>
    <t>Alimentos Y Bebidas</t>
  </si>
  <si>
    <t>6998001200.5.3.08.002</t>
  </si>
  <si>
    <t>Vestuario, Lencería Y Prendas De Protección</t>
  </si>
  <si>
    <t>Combustibles y Lubricantes</t>
  </si>
  <si>
    <t>6998001200.5.3.08.004</t>
  </si>
  <si>
    <t>Materiales De Oficina</t>
  </si>
  <si>
    <t>6998001200.5.3.08.005</t>
  </si>
  <si>
    <t>Materiales De Aseo</t>
  </si>
  <si>
    <t>6998001200.5.3.08.007</t>
  </si>
  <si>
    <t>Materiales De Impresión, Fotografía, Reproducción Y Publicaciones</t>
  </si>
  <si>
    <t>6998001200.5.3.08.011</t>
  </si>
  <si>
    <t>Materiales de Construcción, Eléctricos, Plomería y Carpintería</t>
  </si>
  <si>
    <t>6998001200.5.3.08.013</t>
  </si>
  <si>
    <t>Repuestos y Accesorios</t>
  </si>
  <si>
    <t>6998001200.5.3.08.020</t>
  </si>
  <si>
    <t>Menaje y Accesorios Descartables</t>
  </si>
  <si>
    <t>Bienes Muebles no Depreciables</t>
  </si>
  <si>
    <t>Herramientas Y Equipos Menores</t>
  </si>
  <si>
    <t>Equipos, Sistemas y Paquetes Informáticos</t>
  </si>
  <si>
    <t>TRANSFERENCIAS CORRIENTES</t>
  </si>
  <si>
    <t>6998001200.5.7</t>
  </si>
  <si>
    <t>OTROS GASTOS CORRIENTES</t>
  </si>
  <si>
    <t>6998001200.5.7.01</t>
  </si>
  <si>
    <t>Impuestos, Tasas y Contribuciones</t>
  </si>
  <si>
    <t>6998001200.5.7.01.002</t>
  </si>
  <si>
    <t>Tasas Generales. Impuestos Contribuciones , Permisos, Licencias Y Patentes</t>
  </si>
  <si>
    <t>6998001200.5.7.02</t>
  </si>
  <si>
    <t>Seguros, Costos Financieros y Otros Gastos</t>
  </si>
  <si>
    <t>6998001200.5.7.02.001</t>
  </si>
  <si>
    <t>Seguros</t>
  </si>
  <si>
    <t>6998001200.5.7.02.003</t>
  </si>
  <si>
    <t>Comisiones Bancarias</t>
  </si>
  <si>
    <t>6998001200.5.7.02.006</t>
  </si>
  <si>
    <t>Costas Judiciales</t>
  </si>
  <si>
    <t>6998001200.5.8</t>
  </si>
  <si>
    <t>TRANSFERENCIAS Y DONACIONES CORRIENTES</t>
  </si>
  <si>
    <t>6998001200.5.8.01</t>
  </si>
  <si>
    <t>Transferencias Corrientes al Sector Público</t>
  </si>
  <si>
    <t>Al Gobierno Central</t>
  </si>
  <si>
    <t>6998001200.5.8.01.002</t>
  </si>
  <si>
    <t>A Entidades Descentralizadas y Autónomas</t>
  </si>
  <si>
    <t>Alimentos y Bebidas</t>
  </si>
  <si>
    <t>Tasas Generales</t>
  </si>
  <si>
    <t>6998001200.7</t>
  </si>
  <si>
    <t>GASTOS DE INVERSIÓN</t>
  </si>
  <si>
    <t>6998001200.7.1</t>
  </si>
  <si>
    <t>GASTOS EN PERSONAL PARA INVERSION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</si>
  <si>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</si>
  <si>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</si>
  <si>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</si>
  <si>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</si>
  <si>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</si>
  <si>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</si>
  <si>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</si>
  <si>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</si>
  <si>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</si>
  <si>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</si>
  <si>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</si>
  <si>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</si>
  <si>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Compensacion De Vacaciones No Gosadas Por Cesacion De Funciones</t>
  </si>
  <si>
    <t>6998001200.7.3</t>
  </si>
  <si>
    <t>BIENES Y SERVICIOS PARA INVERSION</t>
  </si>
  <si>
    <t>6998001200.7.3.01</t>
  </si>
  <si>
    <t>6998001200.7.3.01.005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</si>
  <si>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</si>
  <si>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</si>
  <si>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</si>
  <si>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</si>
  <si>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</si>
  <si>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</si>
  <si>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Servicios de Aseo</t>
  </si>
  <si>
    <t>6998001200.7.3.02.021</t>
  </si>
  <si>
    <t>6998001200.7.3.02.035</t>
  </si>
  <si>
    <t>Servicio De Alimentaciòn</t>
  </si>
  <si>
    <t>6998001200.7.3.02.048</t>
  </si>
  <si>
    <t>6998001200.7.3.02.049</t>
  </si>
  <si>
    <t>6998001200.7.3.02.055</t>
  </si>
  <si>
    <t>Combustibles</t>
  </si>
  <si>
    <t>6998001200.7.3.04</t>
  </si>
  <si>
    <t>Instalaciones, Mantenimientos y Reparaciones</t>
  </si>
  <si>
    <t>6998001200.7.3.04.004</t>
  </si>
  <si>
    <t>Maquinarias Y Equipos (Instalación, Mantenimiento Y Reparación)</t>
  </si>
  <si>
    <t>6998001200.7.3.05</t>
  </si>
  <si>
    <t>6998001200.7.3.05.003</t>
  </si>
  <si>
    <t>6998001200.7.3.05.004</t>
  </si>
  <si>
    <t>6998001200.7.3.05.005</t>
  </si>
  <si>
    <t>6998001200.7.3.06</t>
  </si>
  <si>
    <t>Contrataciones de Estudios e Investigaciones</t>
  </si>
  <si>
    <t>6998001200.7.3.06.001</t>
  </si>
  <si>
    <t>6998001200.7.3.06.004</t>
  </si>
  <si>
    <t>6998001200.7.3.06.005</t>
  </si>
  <si>
    <t>6998001200.7.3.06.006</t>
  </si>
  <si>
    <t>6998001200.7.3.06.013</t>
  </si>
  <si>
    <t>Capacitaciòn Para La  Ciudadania En General</t>
  </si>
  <si>
    <t>6998001200.7.3.08</t>
  </si>
  <si>
    <t>6998001200.7.3.08.001</t>
  </si>
  <si>
    <t>6998001200.7.3.08.002</t>
  </si>
  <si>
    <t>6998001200.7.3.08.003</t>
  </si>
  <si>
    <t>6998001200.7.3.08.004</t>
  </si>
  <si>
    <t>6998001200.7.3.08.005</t>
  </si>
  <si>
    <t>6998001200.7.3.08.006</t>
  </si>
  <si>
    <t>6998001200.7.3.08.007</t>
  </si>
  <si>
    <t>6998001200.7.3.08.009</t>
  </si>
  <si>
    <t>Medicamentos</t>
  </si>
  <si>
    <t>6998001200.7.3.08.011</t>
  </si>
  <si>
    <t>Insumos, Bienes, Materiales Y Suministros Para La Construccion, Electricidad, Plomeria, Señalizacion</t>
  </si>
  <si>
    <t>6998001200.7.3.08.012</t>
  </si>
  <si>
    <t>Matreial Didactico</t>
  </si>
  <si>
    <t>6998001200.7.3.08.013</t>
  </si>
  <si>
    <t>Repuestos Y Accesorios</t>
  </si>
  <si>
    <t>6998001200.7.3.08.014</t>
  </si>
  <si>
    <t>Suministros Para Actividades Agropecuarias, Pesca Y Caza</t>
  </si>
  <si>
    <t>6998001200.7.3.08.024</t>
  </si>
  <si>
    <t>Insumos, Bienes y Materiales para la Producción de Programas de Radio y Televisión, Eventos Cultural</t>
  </si>
  <si>
    <t>6998001200.7.3.14</t>
  </si>
  <si>
    <t>6998001200.7.3.14.003</t>
  </si>
  <si>
    <t>Mobiliarios (Bienes No Depreciables)</t>
  </si>
  <si>
    <t>6998001200.7.3.14.007</t>
  </si>
  <si>
    <t>6998001200.7.3.14.008</t>
  </si>
  <si>
    <t>Bienes Artísticos, Culturales, Bienes Deportivos Y Símbolos Patrios</t>
  </si>
  <si>
    <t>6998001200.7.5</t>
  </si>
  <si>
    <t>OBRAS PUBLICAS</t>
  </si>
  <si>
    <t>6998001200.7.5.01</t>
  </si>
  <si>
    <t>Obras de Infraestructura</t>
  </si>
  <si>
    <t>6998001200.7.5.01.001</t>
  </si>
  <si>
    <t>De Agua Potable</t>
  </si>
  <si>
    <t>6998001200.7.5.01.002</t>
  </si>
  <si>
    <t>De Riego y Manejo de Aguas</t>
  </si>
  <si>
    <t>6998001200.7.5.01.003</t>
  </si>
  <si>
    <t>De Alcantarillado</t>
  </si>
  <si>
    <t>6998001200.7.5.01.004</t>
  </si>
  <si>
    <t>De Urbanización y Embellecimiento</t>
  </si>
  <si>
    <t>6998001200.7.5.01.005</t>
  </si>
  <si>
    <t>Obras Públicas de Transporte y Vías</t>
  </si>
  <si>
    <t>6998001200.7.5.01.099</t>
  </si>
  <si>
    <t>Otras Obras de Infraestructura</t>
  </si>
  <si>
    <t>6998001200.7.5.04</t>
  </si>
  <si>
    <t>Obras en Líneas, Redes e Instalaciones Eléctricas y de Telecomunicaciones</t>
  </si>
  <si>
    <t>6998001200.7.5.04.001</t>
  </si>
  <si>
    <t>Líneas, Redes e Instalaciones Eléctricas</t>
  </si>
  <si>
    <t>6998001200.7.5.05</t>
  </si>
  <si>
    <t>Mantenimiento y Reparaciones</t>
  </si>
  <si>
    <t>6998001200.7.5.05.001</t>
  </si>
  <si>
    <t>En Obras de Infraestructura</t>
  </si>
  <si>
    <t>6998001200.7.5.05.099</t>
  </si>
  <si>
    <t>Otros Mantenimientos y Reparaciones de Obras</t>
  </si>
  <si>
    <t>6998001200.7.7</t>
  </si>
  <si>
    <t>OTROS GASTOS DE INVERSION</t>
  </si>
  <si>
    <t>6998001200.7.7.01</t>
  </si>
  <si>
    <t>6998001200.7.7.01.002</t>
  </si>
  <si>
    <t>6998001200.7.7.02</t>
  </si>
  <si>
    <t>6998001200.7.7.02.001</t>
  </si>
  <si>
    <t>6998001200.7.8</t>
  </si>
  <si>
    <t>TRANSFERENCIAS Y DONACIONES PARA INVERSION</t>
  </si>
  <si>
    <t>6998001200.7.8.01</t>
  </si>
  <si>
    <t>Transferencias para Inversión al Sector Público</t>
  </si>
  <si>
    <t>6998001200.7.8.01.001</t>
  </si>
  <si>
    <t>6998001200.8</t>
  </si>
  <si>
    <t>GASTOS DE CAPITAL</t>
  </si>
  <si>
    <t>6998001200.8.4</t>
  </si>
  <si>
    <t>BIENES DE LARGA DURACION</t>
  </si>
  <si>
    <t>6998001200.8.4.01</t>
  </si>
  <si>
    <t>Bienes Muebles</t>
  </si>
  <si>
    <t>6998001200.8.4.01.003</t>
  </si>
  <si>
    <t>6998001200.8.4.01.004</t>
  </si>
  <si>
    <t>Maquinarias Y Equipos</t>
  </si>
  <si>
    <t>6998001200.8.4.01.006</t>
  </si>
  <si>
    <t>6998001200.8.4.01.007</t>
  </si>
  <si>
    <t>Equipos, Sistemas Y Paquetes Informáticos</t>
  </si>
  <si>
    <t>6998001200.8.4.03</t>
  </si>
  <si>
    <t>Expropiaciones De Bienes (Expropiación De Bienes)</t>
  </si>
  <si>
    <t>6998001200.8.4.03.001</t>
  </si>
  <si>
    <t>6998001200.8.8</t>
  </si>
  <si>
    <t>TRANSFERENCIAS Y DONACIONES DE CAPITAL</t>
  </si>
  <si>
    <t>6998001200.8.8.99</t>
  </si>
  <si>
    <t>6998001200.8.8.99.001</t>
  </si>
  <si>
    <t>Asignación a Distribuir para Transferencias y Donaciones de Capital</t>
  </si>
  <si>
    <t>6998001200.9.7</t>
  </si>
  <si>
    <t>PASIVO CIRCULANTE</t>
  </si>
  <si>
    <t>6998001200.9.7.01</t>
  </si>
  <si>
    <t>Deuda Flotante</t>
  </si>
  <si>
    <t>6998001200.9.7.01.001</t>
  </si>
  <si>
    <t>De Cuentas Por Pagar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</si>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</sst>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2" applyBorder="1" applyAlignment="1">
      <alignment horizontal="center" vertical="center" wrapText="1"/>
    </xf>
    <xf numFmtId="0" fontId="1" fillId="0" borderId="0" xfId="3"/>
    <xf numFmtId="0" fontId="1" fillId="0" borderId="0" xfId="3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3" applyBorder="1"/>
    <xf numFmtId="2" fontId="1" fillId="0" borderId="2" xfId="1" applyNumberFormat="1" applyFont="1" applyBorder="1"/>
    <xf numFmtId="2" fontId="2" fillId="0" borderId="2" xfId="1" applyNumberFormat="1" applyFont="1" applyBorder="1"/>
    <xf numFmtId="10" fontId="9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9" fillId="0" borderId="2" xfId="0" applyFont="1" applyBorder="1"/>
    <xf numFmtId="0" fontId="1" fillId="0" borderId="2" xfId="3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2" builtinId="8"/>
    <cellStyle name="Normal" xfId="0" builtinId="0"/>
    <cellStyle name="Normal 2" xfId="3" xr:uid="{A5B767B4-ED50-47FA-A47F-A5971DCC1F5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0"/>
  <sheetViews>
    <sheetView tabSelected="1" workbookViewId="0">
      <selection activeCell="C12" sqref="C12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7.77734375" style="24" customWidth="1"/>
    <col min="4" max="4" width="43.44140625" customWidth="1"/>
    <col min="5" max="5" width="41.44140625" customWidth="1"/>
    <col min="6" max="6" width="33.109375" customWidth="1"/>
    <col min="7" max="7" width="35.44140625" customWidth="1"/>
    <col min="8" max="8" width="33.109375" customWidth="1"/>
    <col min="9" max="9" width="30.3320312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6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7" t="s">
        <v>49</v>
      </c>
      <c r="B2" s="22" t="s">
        <v>335</v>
      </c>
      <c r="C2" s="23" t="s">
        <v>50</v>
      </c>
      <c r="D2" s="17">
        <v>195330.26</v>
      </c>
      <c r="E2" s="17">
        <v>3500</v>
      </c>
      <c r="F2" s="17">
        <v>198830.26</v>
      </c>
      <c r="G2" s="18">
        <v>7009.08</v>
      </c>
      <c r="H2" s="18">
        <v>7009.08</v>
      </c>
      <c r="I2" s="18">
        <v>7009.08</v>
      </c>
      <c r="J2" s="18">
        <v>5790.67</v>
      </c>
      <c r="K2" s="18">
        <v>191821.18000000002</v>
      </c>
      <c r="L2" s="18">
        <v>191821.18000000002</v>
      </c>
      <c r="M2" s="19">
        <f>+I2-J2</f>
        <v>1218.4099999999999</v>
      </c>
      <c r="N2" s="20">
        <f>H2/F2</f>
        <v>3.5251575891919067E-2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7" t="s">
        <v>51</v>
      </c>
      <c r="B3" s="22" t="s">
        <v>335</v>
      </c>
      <c r="C3" s="23" t="s">
        <v>52</v>
      </c>
      <c r="D3" s="17">
        <v>94530.26</v>
      </c>
      <c r="E3" s="17">
        <v>0</v>
      </c>
      <c r="F3" s="17">
        <v>94530.26</v>
      </c>
      <c r="G3" s="18">
        <v>6353.81</v>
      </c>
      <c r="H3" s="18">
        <v>6353.81</v>
      </c>
      <c r="I3" s="18">
        <v>6353.81</v>
      </c>
      <c r="J3" s="18">
        <v>5136.66</v>
      </c>
      <c r="K3" s="18">
        <v>88176.45</v>
      </c>
      <c r="L3" s="18">
        <v>88176.45</v>
      </c>
      <c r="M3" s="19">
        <f t="shared" ref="M3:M9" si="0">+I3-J3</f>
        <v>1217.1500000000005</v>
      </c>
      <c r="N3" s="20">
        <f t="shared" ref="N3:N9" si="1">H3/F3</f>
        <v>6.7214561771013856E-2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17" t="s">
        <v>53</v>
      </c>
      <c r="B4" s="22" t="s">
        <v>335</v>
      </c>
      <c r="C4" s="23" t="s">
        <v>54</v>
      </c>
      <c r="D4" s="17">
        <v>64068</v>
      </c>
      <c r="E4" s="17">
        <v>0</v>
      </c>
      <c r="F4" s="17">
        <v>64068</v>
      </c>
      <c r="G4" s="18">
        <v>5299.04</v>
      </c>
      <c r="H4" s="18">
        <v>5299.04</v>
      </c>
      <c r="I4" s="18">
        <v>5299.04</v>
      </c>
      <c r="J4" s="18">
        <v>4701.55</v>
      </c>
      <c r="K4" s="18">
        <v>58768.959999999999</v>
      </c>
      <c r="L4" s="18">
        <v>58768.959999999999</v>
      </c>
      <c r="M4" s="19">
        <f t="shared" si="0"/>
        <v>597.48999999999978</v>
      </c>
      <c r="N4" s="20">
        <f t="shared" si="1"/>
        <v>8.2709621027658109E-2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7" t="s">
        <v>55</v>
      </c>
      <c r="B5" s="22" t="s">
        <v>335</v>
      </c>
      <c r="C5" s="23" t="s">
        <v>14</v>
      </c>
      <c r="D5" s="17">
        <v>58068</v>
      </c>
      <c r="E5" s="17">
        <v>0</v>
      </c>
      <c r="F5" s="17">
        <v>58068</v>
      </c>
      <c r="G5" s="18">
        <v>4839</v>
      </c>
      <c r="H5" s="18">
        <v>4839</v>
      </c>
      <c r="I5" s="18">
        <v>4839</v>
      </c>
      <c r="J5" s="18">
        <v>4284.9799999999996</v>
      </c>
      <c r="K5" s="18">
        <v>53229</v>
      </c>
      <c r="L5" s="18">
        <v>53229</v>
      </c>
      <c r="M5" s="19">
        <f t="shared" si="0"/>
        <v>554.02000000000044</v>
      </c>
      <c r="N5" s="20">
        <f t="shared" si="1"/>
        <v>8.3333333333333329E-2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17" t="s">
        <v>56</v>
      </c>
      <c r="B6" s="22" t="s">
        <v>335</v>
      </c>
      <c r="C6" s="23" t="s">
        <v>15</v>
      </c>
      <c r="D6" s="17">
        <v>6000</v>
      </c>
      <c r="E6" s="17">
        <v>0</v>
      </c>
      <c r="F6" s="17">
        <v>6000</v>
      </c>
      <c r="G6" s="18">
        <v>460.04</v>
      </c>
      <c r="H6" s="18">
        <v>460.04</v>
      </c>
      <c r="I6" s="18">
        <v>460.04</v>
      </c>
      <c r="J6" s="18">
        <v>416.57</v>
      </c>
      <c r="K6" s="18">
        <v>5539.96</v>
      </c>
      <c r="L6" s="18">
        <v>5539.96</v>
      </c>
      <c r="M6" s="19">
        <f t="shared" si="0"/>
        <v>43.470000000000027</v>
      </c>
      <c r="N6" s="20">
        <f t="shared" si="1"/>
        <v>7.6673333333333343E-2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7" t="s">
        <v>57</v>
      </c>
      <c r="B7" s="22" t="s">
        <v>335</v>
      </c>
      <c r="C7" s="23" t="s">
        <v>58</v>
      </c>
      <c r="D7" s="17">
        <v>9339</v>
      </c>
      <c r="E7" s="17">
        <v>0</v>
      </c>
      <c r="F7" s="17">
        <v>9339</v>
      </c>
      <c r="G7" s="17">
        <v>83</v>
      </c>
      <c r="H7" s="17">
        <v>83</v>
      </c>
      <c r="I7" s="17">
        <v>83</v>
      </c>
      <c r="J7" s="17">
        <v>83</v>
      </c>
      <c r="K7" s="17">
        <v>9256</v>
      </c>
      <c r="L7" s="17">
        <v>9256</v>
      </c>
      <c r="M7" s="21">
        <f t="shared" si="0"/>
        <v>0</v>
      </c>
      <c r="N7" s="20">
        <f t="shared" si="1"/>
        <v>8.8874611842809717E-3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7" t="s">
        <v>59</v>
      </c>
      <c r="B8" s="22" t="s">
        <v>335</v>
      </c>
      <c r="C8" s="23" t="s">
        <v>60</v>
      </c>
      <c r="D8" s="17">
        <v>5339</v>
      </c>
      <c r="E8" s="17">
        <v>0</v>
      </c>
      <c r="F8" s="17">
        <v>5339</v>
      </c>
      <c r="G8" s="17">
        <v>44.67</v>
      </c>
      <c r="H8" s="17">
        <v>44.67</v>
      </c>
      <c r="I8" s="17">
        <v>44.67</v>
      </c>
      <c r="J8" s="17">
        <v>44.67</v>
      </c>
      <c r="K8" s="17">
        <v>5294.33</v>
      </c>
      <c r="L8" s="17">
        <v>5294.33</v>
      </c>
      <c r="M8" s="21">
        <f t="shared" si="0"/>
        <v>0</v>
      </c>
      <c r="N8" s="20">
        <f t="shared" si="1"/>
        <v>8.3667353436973225E-3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7" t="s">
        <v>61</v>
      </c>
      <c r="B9" s="22" t="s">
        <v>335</v>
      </c>
      <c r="C9" s="23" t="s">
        <v>62</v>
      </c>
      <c r="D9" s="17">
        <v>4000</v>
      </c>
      <c r="E9" s="17">
        <v>0</v>
      </c>
      <c r="F9" s="17">
        <v>4000</v>
      </c>
      <c r="G9" s="17">
        <v>38.33</v>
      </c>
      <c r="H9" s="17">
        <v>38.33</v>
      </c>
      <c r="I9" s="17">
        <v>38.33</v>
      </c>
      <c r="J9" s="17">
        <v>38.33</v>
      </c>
      <c r="K9" s="17">
        <v>3961.67</v>
      </c>
      <c r="L9" s="17">
        <v>3961.67</v>
      </c>
      <c r="M9" s="21">
        <f t="shared" si="0"/>
        <v>0</v>
      </c>
      <c r="N9" s="20">
        <f t="shared" si="1"/>
        <v>9.582499999999999E-3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7" t="s">
        <v>63</v>
      </c>
      <c r="B10" s="22" t="s">
        <v>335</v>
      </c>
      <c r="C10" s="23" t="s">
        <v>64</v>
      </c>
      <c r="D10" s="17">
        <v>6000</v>
      </c>
      <c r="E10" s="17">
        <v>0</v>
      </c>
      <c r="F10" s="17">
        <v>6000</v>
      </c>
      <c r="G10" s="17">
        <v>0</v>
      </c>
      <c r="H10" s="17">
        <v>0</v>
      </c>
      <c r="I10" s="17">
        <v>0</v>
      </c>
      <c r="J10" s="17">
        <v>0</v>
      </c>
      <c r="K10" s="17">
        <v>6000</v>
      </c>
      <c r="L10" s="17">
        <v>6000</v>
      </c>
      <c r="M10" s="21">
        <f t="shared" ref="M10:M17" si="2">+I10-J10</f>
        <v>0</v>
      </c>
      <c r="N10" s="20">
        <f t="shared" ref="N10:N17" si="3">H10/F10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7" t="s">
        <v>66</v>
      </c>
      <c r="B11" s="22" t="s">
        <v>335</v>
      </c>
      <c r="C11" s="23" t="s">
        <v>67</v>
      </c>
      <c r="D11" s="17">
        <v>6000</v>
      </c>
      <c r="E11" s="17">
        <v>0</v>
      </c>
      <c r="F11" s="17">
        <v>6000</v>
      </c>
      <c r="G11" s="17">
        <v>0</v>
      </c>
      <c r="H11" s="17">
        <v>0</v>
      </c>
      <c r="I11" s="17">
        <v>0</v>
      </c>
      <c r="J11" s="17">
        <v>0</v>
      </c>
      <c r="K11" s="17">
        <v>6000</v>
      </c>
      <c r="L11" s="17">
        <v>6000</v>
      </c>
      <c r="M11" s="21">
        <f t="shared" si="2"/>
        <v>0</v>
      </c>
      <c r="N11" s="20">
        <f t="shared" si="3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7" t="s">
        <v>68</v>
      </c>
      <c r="B12" s="22" t="s">
        <v>335</v>
      </c>
      <c r="C12" s="23" t="s">
        <v>69</v>
      </c>
      <c r="D12" s="17">
        <v>13123.26</v>
      </c>
      <c r="E12" s="17">
        <v>0</v>
      </c>
      <c r="F12" s="17">
        <v>13123.26</v>
      </c>
      <c r="G12" s="17">
        <v>971.77</v>
      </c>
      <c r="H12" s="17">
        <v>971.77</v>
      </c>
      <c r="I12" s="17">
        <v>971.77</v>
      </c>
      <c r="J12" s="17">
        <v>352.11</v>
      </c>
      <c r="K12" s="17">
        <v>12151.49</v>
      </c>
      <c r="L12" s="17">
        <v>12151.49</v>
      </c>
      <c r="M12" s="21">
        <f t="shared" si="2"/>
        <v>619.66</v>
      </c>
      <c r="N12" s="20">
        <f t="shared" si="3"/>
        <v>7.4049435887119514E-2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7" t="s">
        <v>70</v>
      </c>
      <c r="B13" s="22" t="s">
        <v>335</v>
      </c>
      <c r="C13" s="23" t="s">
        <v>71</v>
      </c>
      <c r="D13" s="17">
        <v>7784.26</v>
      </c>
      <c r="E13" s="17">
        <v>0</v>
      </c>
      <c r="F13" s="17">
        <v>7784.26</v>
      </c>
      <c r="G13" s="17">
        <v>619.66</v>
      </c>
      <c r="H13" s="17">
        <v>619.66</v>
      </c>
      <c r="I13" s="17">
        <v>619.66</v>
      </c>
      <c r="J13" s="17">
        <v>0</v>
      </c>
      <c r="K13" s="17">
        <v>7164.6</v>
      </c>
      <c r="L13" s="17">
        <v>7164.6</v>
      </c>
      <c r="M13" s="21">
        <f t="shared" si="2"/>
        <v>619.66</v>
      </c>
      <c r="N13" s="20">
        <f t="shared" si="3"/>
        <v>7.9604226991390317E-2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7" t="s">
        <v>72</v>
      </c>
      <c r="B14" s="22" t="s">
        <v>335</v>
      </c>
      <c r="C14" s="23" t="s">
        <v>73</v>
      </c>
      <c r="D14" s="17">
        <v>5339</v>
      </c>
      <c r="E14" s="17">
        <v>0</v>
      </c>
      <c r="F14" s="17">
        <v>5339</v>
      </c>
      <c r="G14" s="17">
        <v>352.11</v>
      </c>
      <c r="H14" s="17">
        <v>352.11</v>
      </c>
      <c r="I14" s="17">
        <v>352.11</v>
      </c>
      <c r="J14" s="17">
        <v>352.11</v>
      </c>
      <c r="K14" s="17">
        <v>4986.8900000000003</v>
      </c>
      <c r="L14" s="17">
        <v>4986.8900000000003</v>
      </c>
      <c r="M14" s="21">
        <f t="shared" si="2"/>
        <v>0</v>
      </c>
      <c r="N14" s="20">
        <f t="shared" si="3"/>
        <v>6.5950552537928447E-2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7" t="s">
        <v>74</v>
      </c>
      <c r="B15" s="22" t="s">
        <v>335</v>
      </c>
      <c r="C15" s="23" t="s">
        <v>75</v>
      </c>
      <c r="D15" s="17">
        <v>2000</v>
      </c>
      <c r="E15" s="17">
        <v>0</v>
      </c>
      <c r="F15" s="17">
        <v>2000</v>
      </c>
      <c r="G15" s="17">
        <v>0</v>
      </c>
      <c r="H15" s="17">
        <v>0</v>
      </c>
      <c r="I15" s="17">
        <v>0</v>
      </c>
      <c r="J15" s="17">
        <v>0</v>
      </c>
      <c r="K15" s="17">
        <v>2000</v>
      </c>
      <c r="L15" s="17">
        <v>2000</v>
      </c>
      <c r="M15" s="21">
        <f t="shared" si="2"/>
        <v>0</v>
      </c>
      <c r="N15" s="20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7" t="s">
        <v>76</v>
      </c>
      <c r="B16" s="22" t="s">
        <v>335</v>
      </c>
      <c r="C16" s="23" t="s">
        <v>77</v>
      </c>
      <c r="D16" s="17">
        <v>1000</v>
      </c>
      <c r="E16" s="17">
        <v>0</v>
      </c>
      <c r="F16" s="17">
        <v>1000</v>
      </c>
      <c r="G16" s="17">
        <v>0</v>
      </c>
      <c r="H16" s="17">
        <v>0</v>
      </c>
      <c r="I16" s="17">
        <v>0</v>
      </c>
      <c r="J16" s="17">
        <v>0</v>
      </c>
      <c r="K16" s="17">
        <v>1000</v>
      </c>
      <c r="L16" s="17">
        <v>1000</v>
      </c>
      <c r="M16" s="21">
        <f t="shared" si="2"/>
        <v>0</v>
      </c>
      <c r="N16" s="20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7" t="s">
        <v>78</v>
      </c>
      <c r="B17" s="22" t="s">
        <v>335</v>
      </c>
      <c r="C17" s="23" t="s">
        <v>79</v>
      </c>
      <c r="D17" s="17">
        <v>1000</v>
      </c>
      <c r="E17" s="17">
        <v>0</v>
      </c>
      <c r="F17" s="17">
        <v>1000</v>
      </c>
      <c r="G17" s="17">
        <v>0</v>
      </c>
      <c r="H17" s="17">
        <v>0</v>
      </c>
      <c r="I17" s="17">
        <v>0</v>
      </c>
      <c r="J17" s="17">
        <v>0</v>
      </c>
      <c r="K17" s="17">
        <v>1000</v>
      </c>
      <c r="L17" s="17">
        <v>1000</v>
      </c>
      <c r="M17" s="21">
        <f t="shared" si="2"/>
        <v>0</v>
      </c>
      <c r="N17" s="20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7" t="s">
        <v>81</v>
      </c>
      <c r="B18" s="17" t="s">
        <v>82</v>
      </c>
      <c r="C18" s="23" t="s">
        <v>82</v>
      </c>
      <c r="D18" s="17">
        <v>79900</v>
      </c>
      <c r="E18" s="17">
        <v>3500</v>
      </c>
      <c r="F18" s="17">
        <v>83400</v>
      </c>
      <c r="G18" s="17">
        <v>649.57000000000005</v>
      </c>
      <c r="H18" s="17">
        <v>649.57000000000005</v>
      </c>
      <c r="I18" s="17">
        <v>649.57000000000005</v>
      </c>
      <c r="J18" s="17">
        <v>648.30999999999995</v>
      </c>
      <c r="K18" s="17">
        <v>82750.429999999993</v>
      </c>
      <c r="L18" s="17">
        <v>82750.429999999993</v>
      </c>
      <c r="M18" s="21">
        <f t="shared" ref="M18:M29" si="4">+I18-J18</f>
        <v>1.2600000000001046</v>
      </c>
      <c r="N18" s="20">
        <f t="shared" ref="N18:N29" si="5">H18/F18</f>
        <v>7.7886091127098329E-3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7" t="s">
        <v>83</v>
      </c>
      <c r="B19" s="17" t="s">
        <v>82</v>
      </c>
      <c r="C19" s="23" t="s">
        <v>84</v>
      </c>
      <c r="D19" s="17">
        <v>10500</v>
      </c>
      <c r="E19" s="17">
        <v>0</v>
      </c>
      <c r="F19" s="17">
        <v>10500</v>
      </c>
      <c r="G19" s="17">
        <v>594.41999999999996</v>
      </c>
      <c r="H19" s="17">
        <v>594.41999999999996</v>
      </c>
      <c r="I19" s="17">
        <v>594.41999999999996</v>
      </c>
      <c r="J19" s="17">
        <v>594.41999999999996</v>
      </c>
      <c r="K19" s="17">
        <v>9905.58</v>
      </c>
      <c r="L19" s="17">
        <v>9905.58</v>
      </c>
      <c r="M19" s="21">
        <f t="shared" si="4"/>
        <v>0</v>
      </c>
      <c r="N19" s="20">
        <f t="shared" si="5"/>
        <v>5.6611428571428569E-2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7" t="s">
        <v>85</v>
      </c>
      <c r="B20" s="17" t="s">
        <v>82</v>
      </c>
      <c r="C20" s="23" t="s">
        <v>86</v>
      </c>
      <c r="D20" s="17">
        <v>2000</v>
      </c>
      <c r="E20" s="17">
        <v>0</v>
      </c>
      <c r="F20" s="17">
        <v>2000</v>
      </c>
      <c r="G20" s="17">
        <v>87.72</v>
      </c>
      <c r="H20" s="17">
        <v>87.72</v>
      </c>
      <c r="I20" s="17">
        <v>87.72</v>
      </c>
      <c r="J20" s="17">
        <v>87.72</v>
      </c>
      <c r="K20" s="17">
        <v>1912.28</v>
      </c>
      <c r="L20" s="17">
        <v>1912.28</v>
      </c>
      <c r="M20" s="21">
        <f t="shared" si="4"/>
        <v>0</v>
      </c>
      <c r="N20" s="20">
        <f t="shared" si="5"/>
        <v>4.3859999999999996E-2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7" t="s">
        <v>87</v>
      </c>
      <c r="B21" s="17" t="s">
        <v>82</v>
      </c>
      <c r="C21" s="23" t="s">
        <v>88</v>
      </c>
      <c r="D21" s="17">
        <v>4000</v>
      </c>
      <c r="E21" s="17">
        <v>0</v>
      </c>
      <c r="F21" s="17">
        <v>4000</v>
      </c>
      <c r="G21" s="17">
        <v>183.75</v>
      </c>
      <c r="H21" s="17">
        <v>183.75</v>
      </c>
      <c r="I21" s="17">
        <v>183.75</v>
      </c>
      <c r="J21" s="17">
        <v>183.75</v>
      </c>
      <c r="K21" s="17">
        <v>3816.25</v>
      </c>
      <c r="L21" s="17">
        <v>3816.25</v>
      </c>
      <c r="M21" s="21">
        <f t="shared" si="4"/>
        <v>0</v>
      </c>
      <c r="N21" s="20">
        <f t="shared" si="5"/>
        <v>4.5937499999999999E-2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7" t="s">
        <v>89</v>
      </c>
      <c r="B22" s="17" t="s">
        <v>82</v>
      </c>
      <c r="C22" s="23" t="s">
        <v>90</v>
      </c>
      <c r="D22" s="17">
        <v>4500</v>
      </c>
      <c r="E22" s="17">
        <v>0</v>
      </c>
      <c r="F22" s="17">
        <v>4500</v>
      </c>
      <c r="G22" s="17">
        <v>322.95</v>
      </c>
      <c r="H22" s="17">
        <v>322.95</v>
      </c>
      <c r="I22" s="17">
        <v>322.95</v>
      </c>
      <c r="J22" s="17">
        <v>322.95</v>
      </c>
      <c r="K22" s="17">
        <v>4177.05</v>
      </c>
      <c r="L22" s="17">
        <v>4177.05</v>
      </c>
      <c r="M22" s="21">
        <f t="shared" si="4"/>
        <v>0</v>
      </c>
      <c r="N22" s="20">
        <f t="shared" si="5"/>
        <v>7.1766666666666659E-2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7" t="s">
        <v>91</v>
      </c>
      <c r="B23" s="17" t="s">
        <v>82</v>
      </c>
      <c r="C23" s="23" t="s">
        <v>92</v>
      </c>
      <c r="D23" s="17">
        <v>17000</v>
      </c>
      <c r="E23" s="17">
        <v>0</v>
      </c>
      <c r="F23" s="17">
        <v>17000</v>
      </c>
      <c r="G23" s="17">
        <v>31.15</v>
      </c>
      <c r="H23" s="17">
        <v>31.15</v>
      </c>
      <c r="I23" s="17">
        <v>31.15</v>
      </c>
      <c r="J23" s="17">
        <v>30.59</v>
      </c>
      <c r="K23" s="17">
        <v>16968.849999999999</v>
      </c>
      <c r="L23" s="17">
        <v>16968.849999999999</v>
      </c>
      <c r="M23" s="21">
        <f t="shared" si="4"/>
        <v>0.55999999999999872</v>
      </c>
      <c r="N23" s="20">
        <f t="shared" si="5"/>
        <v>1.8323529411764705E-3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7" t="s">
        <v>93</v>
      </c>
      <c r="B24" s="17" t="s">
        <v>82</v>
      </c>
      <c r="C24" s="23" t="s">
        <v>94</v>
      </c>
      <c r="D24" s="17">
        <v>6000</v>
      </c>
      <c r="E24" s="17">
        <v>0</v>
      </c>
      <c r="F24" s="17">
        <v>6000</v>
      </c>
      <c r="G24" s="17">
        <v>0</v>
      </c>
      <c r="H24" s="17">
        <v>0</v>
      </c>
      <c r="I24" s="17">
        <v>0</v>
      </c>
      <c r="J24" s="17">
        <v>0</v>
      </c>
      <c r="K24" s="17">
        <v>6000</v>
      </c>
      <c r="L24" s="17">
        <v>6000</v>
      </c>
      <c r="M24" s="21">
        <f t="shared" si="4"/>
        <v>0</v>
      </c>
      <c r="N24" s="20">
        <f t="shared" si="5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7" t="s">
        <v>95</v>
      </c>
      <c r="B25" s="17" t="s">
        <v>82</v>
      </c>
      <c r="C25" s="23" t="s">
        <v>96</v>
      </c>
      <c r="D25" s="17">
        <v>2000</v>
      </c>
      <c r="E25" s="17">
        <v>0</v>
      </c>
      <c r="F25" s="17">
        <v>2000</v>
      </c>
      <c r="G25" s="17">
        <v>0</v>
      </c>
      <c r="H25" s="17">
        <v>0</v>
      </c>
      <c r="I25" s="17">
        <v>0</v>
      </c>
      <c r="J25" s="17">
        <v>0</v>
      </c>
      <c r="K25" s="17">
        <v>2000</v>
      </c>
      <c r="L25" s="17">
        <v>2000</v>
      </c>
      <c r="M25" s="21">
        <f t="shared" si="4"/>
        <v>0</v>
      </c>
      <c r="N25" s="20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7" t="s">
        <v>97</v>
      </c>
      <c r="B26" s="17" t="s">
        <v>82</v>
      </c>
      <c r="C26" s="23" t="s">
        <v>98</v>
      </c>
      <c r="D26" s="17">
        <v>2000</v>
      </c>
      <c r="E26" s="17">
        <v>0</v>
      </c>
      <c r="F26" s="17">
        <v>2000</v>
      </c>
      <c r="G26" s="17">
        <v>0</v>
      </c>
      <c r="H26" s="17">
        <v>0</v>
      </c>
      <c r="I26" s="17">
        <v>0</v>
      </c>
      <c r="J26" s="17">
        <v>0</v>
      </c>
      <c r="K26" s="17">
        <v>2000</v>
      </c>
      <c r="L26" s="17">
        <v>2000</v>
      </c>
      <c r="M26" s="21">
        <f t="shared" si="4"/>
        <v>0</v>
      </c>
      <c r="N26" s="2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7" t="s">
        <v>99</v>
      </c>
      <c r="B27" s="17" t="s">
        <v>82</v>
      </c>
      <c r="C27" s="23" t="s">
        <v>100</v>
      </c>
      <c r="D27" s="17">
        <v>2000</v>
      </c>
      <c r="E27" s="17">
        <v>0</v>
      </c>
      <c r="F27" s="17">
        <v>2000</v>
      </c>
      <c r="G27" s="17">
        <v>0</v>
      </c>
      <c r="H27" s="17">
        <v>0</v>
      </c>
      <c r="I27" s="17">
        <v>0</v>
      </c>
      <c r="J27" s="17">
        <v>0</v>
      </c>
      <c r="K27" s="17">
        <v>2000</v>
      </c>
      <c r="L27" s="17">
        <v>2000</v>
      </c>
      <c r="M27" s="21">
        <f t="shared" si="4"/>
        <v>0</v>
      </c>
      <c r="N27" s="20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7" t="s">
        <v>101</v>
      </c>
      <c r="B28" s="17" t="s">
        <v>82</v>
      </c>
      <c r="C28" s="23" t="s">
        <v>102</v>
      </c>
      <c r="D28" s="17">
        <v>1000</v>
      </c>
      <c r="E28" s="17">
        <v>0</v>
      </c>
      <c r="F28" s="17">
        <v>1000</v>
      </c>
      <c r="G28" s="17">
        <v>31.15</v>
      </c>
      <c r="H28" s="17">
        <v>31.15</v>
      </c>
      <c r="I28" s="17">
        <v>31.15</v>
      </c>
      <c r="J28" s="17">
        <v>30.59</v>
      </c>
      <c r="K28" s="17">
        <v>968.85</v>
      </c>
      <c r="L28" s="17">
        <v>968.85</v>
      </c>
      <c r="M28" s="21">
        <f t="shared" si="4"/>
        <v>0.55999999999999872</v>
      </c>
      <c r="N28" s="20">
        <f t="shared" si="5"/>
        <v>3.1149999999999997E-2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7" t="s">
        <v>103</v>
      </c>
      <c r="B29" s="17" t="s">
        <v>82</v>
      </c>
      <c r="C29" s="23" t="s">
        <v>104</v>
      </c>
      <c r="D29" s="17">
        <v>1000</v>
      </c>
      <c r="E29" s="17">
        <v>0</v>
      </c>
      <c r="F29" s="17">
        <v>1000</v>
      </c>
      <c r="G29" s="17">
        <v>0</v>
      </c>
      <c r="H29" s="17">
        <v>0</v>
      </c>
      <c r="I29" s="17">
        <v>0</v>
      </c>
      <c r="J29" s="17">
        <v>0</v>
      </c>
      <c r="K29" s="17">
        <v>1000</v>
      </c>
      <c r="L29" s="17">
        <v>1000</v>
      </c>
      <c r="M29" s="21">
        <f t="shared" si="4"/>
        <v>0</v>
      </c>
      <c r="N29" s="20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7" t="s">
        <v>106</v>
      </c>
      <c r="B30" s="17" t="s">
        <v>82</v>
      </c>
      <c r="C30" s="23" t="s">
        <v>107</v>
      </c>
      <c r="D30" s="17">
        <v>3000</v>
      </c>
      <c r="E30" s="17">
        <v>0</v>
      </c>
      <c r="F30" s="17">
        <v>3000</v>
      </c>
      <c r="G30" s="17">
        <v>0</v>
      </c>
      <c r="H30" s="17">
        <v>0</v>
      </c>
      <c r="I30" s="17">
        <v>0</v>
      </c>
      <c r="J30" s="17">
        <v>0</v>
      </c>
      <c r="K30" s="17">
        <v>3000</v>
      </c>
      <c r="L30" s="17">
        <v>3000</v>
      </c>
      <c r="M30" s="21">
        <f t="shared" ref="M30:M40" si="6">+I30-J30</f>
        <v>0</v>
      </c>
      <c r="N30" s="20">
        <f t="shared" ref="N30:N40" si="7">H30/F30</f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7" t="s">
        <v>109</v>
      </c>
      <c r="B31" s="17" t="s">
        <v>82</v>
      </c>
      <c r="C31" s="23" t="s">
        <v>110</v>
      </c>
      <c r="D31" s="17">
        <v>6200</v>
      </c>
      <c r="E31" s="17">
        <v>0</v>
      </c>
      <c r="F31" s="17">
        <v>6200</v>
      </c>
      <c r="G31" s="17">
        <v>0</v>
      </c>
      <c r="H31" s="17">
        <v>0</v>
      </c>
      <c r="I31" s="17">
        <v>0</v>
      </c>
      <c r="J31" s="17">
        <v>0</v>
      </c>
      <c r="K31" s="17">
        <v>6200</v>
      </c>
      <c r="L31" s="17">
        <v>6200</v>
      </c>
      <c r="M31" s="21">
        <f t="shared" si="6"/>
        <v>0</v>
      </c>
      <c r="N31" s="20">
        <f t="shared" si="7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7" t="s">
        <v>111</v>
      </c>
      <c r="B32" s="17" t="s">
        <v>82</v>
      </c>
      <c r="C32" s="23" t="s">
        <v>112</v>
      </c>
      <c r="D32" s="17">
        <v>2000</v>
      </c>
      <c r="E32" s="17">
        <v>0</v>
      </c>
      <c r="F32" s="17">
        <v>2000</v>
      </c>
      <c r="G32" s="17">
        <v>0</v>
      </c>
      <c r="H32" s="17">
        <v>0</v>
      </c>
      <c r="I32" s="17">
        <v>0</v>
      </c>
      <c r="J32" s="17">
        <v>0</v>
      </c>
      <c r="K32" s="17">
        <v>2000</v>
      </c>
      <c r="L32" s="17">
        <v>2000</v>
      </c>
      <c r="M32" s="21">
        <f t="shared" si="6"/>
        <v>0</v>
      </c>
      <c r="N32" s="20">
        <f t="shared" si="7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7" t="s">
        <v>113</v>
      </c>
      <c r="B33" s="17" t="s">
        <v>82</v>
      </c>
      <c r="C33" s="23" t="s">
        <v>114</v>
      </c>
      <c r="D33" s="17">
        <v>1000</v>
      </c>
      <c r="E33" s="17">
        <v>0</v>
      </c>
      <c r="F33" s="17">
        <v>1000</v>
      </c>
      <c r="G33" s="17">
        <v>0</v>
      </c>
      <c r="H33" s="17">
        <v>0</v>
      </c>
      <c r="I33" s="17">
        <v>0</v>
      </c>
      <c r="J33" s="17">
        <v>0</v>
      </c>
      <c r="K33" s="17">
        <v>1000</v>
      </c>
      <c r="L33" s="17">
        <v>1000</v>
      </c>
      <c r="M33" s="21">
        <f t="shared" si="6"/>
        <v>0</v>
      </c>
      <c r="N33" s="20">
        <f t="shared" si="7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7" t="s">
        <v>115</v>
      </c>
      <c r="B34" s="17" t="s">
        <v>82</v>
      </c>
      <c r="C34" s="23" t="s">
        <v>116</v>
      </c>
      <c r="D34" s="17">
        <v>2000</v>
      </c>
      <c r="E34" s="17">
        <v>0</v>
      </c>
      <c r="F34" s="17">
        <v>2000</v>
      </c>
      <c r="G34" s="17">
        <v>0</v>
      </c>
      <c r="H34" s="17">
        <v>0</v>
      </c>
      <c r="I34" s="17">
        <v>0</v>
      </c>
      <c r="J34" s="17">
        <v>0</v>
      </c>
      <c r="K34" s="17">
        <v>2000</v>
      </c>
      <c r="L34" s="17">
        <v>2000</v>
      </c>
      <c r="M34" s="21">
        <f t="shared" si="6"/>
        <v>0</v>
      </c>
      <c r="N34" s="20">
        <f t="shared" si="7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7" t="s">
        <v>117</v>
      </c>
      <c r="B35" s="17" t="s">
        <v>82</v>
      </c>
      <c r="C35" s="23" t="s">
        <v>118</v>
      </c>
      <c r="D35" s="17">
        <v>1200</v>
      </c>
      <c r="E35" s="17">
        <v>0</v>
      </c>
      <c r="F35" s="17">
        <v>1200</v>
      </c>
      <c r="G35" s="17">
        <v>0</v>
      </c>
      <c r="H35" s="17">
        <v>0</v>
      </c>
      <c r="I35" s="17">
        <v>0</v>
      </c>
      <c r="J35" s="17">
        <v>0</v>
      </c>
      <c r="K35" s="17">
        <v>1200</v>
      </c>
      <c r="L35" s="17">
        <v>1200</v>
      </c>
      <c r="M35" s="21">
        <f t="shared" si="6"/>
        <v>0</v>
      </c>
      <c r="N35" s="20">
        <f t="shared" si="7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7" t="s">
        <v>119</v>
      </c>
      <c r="B36" s="17" t="s">
        <v>82</v>
      </c>
      <c r="C36" s="23" t="s">
        <v>120</v>
      </c>
      <c r="D36" s="17">
        <v>3000</v>
      </c>
      <c r="E36" s="17">
        <v>0</v>
      </c>
      <c r="F36" s="17">
        <v>3000</v>
      </c>
      <c r="G36" s="17">
        <v>0</v>
      </c>
      <c r="H36" s="17">
        <v>0</v>
      </c>
      <c r="I36" s="17">
        <v>0</v>
      </c>
      <c r="J36" s="17">
        <v>0</v>
      </c>
      <c r="K36" s="17">
        <v>3000</v>
      </c>
      <c r="L36" s="17">
        <v>3000</v>
      </c>
      <c r="M36" s="21">
        <f t="shared" si="6"/>
        <v>0</v>
      </c>
      <c r="N36" s="20">
        <f t="shared" si="7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7" t="s">
        <v>122</v>
      </c>
      <c r="B37" s="17" t="s">
        <v>82</v>
      </c>
      <c r="C37" s="23" t="s">
        <v>123</v>
      </c>
      <c r="D37" s="17">
        <v>1000</v>
      </c>
      <c r="E37" s="17">
        <v>0</v>
      </c>
      <c r="F37" s="17">
        <v>1000</v>
      </c>
      <c r="G37" s="17">
        <v>0</v>
      </c>
      <c r="H37" s="17">
        <v>0</v>
      </c>
      <c r="I37" s="17">
        <v>0</v>
      </c>
      <c r="J37" s="17">
        <v>0</v>
      </c>
      <c r="K37" s="17">
        <v>1000</v>
      </c>
      <c r="L37" s="17">
        <v>1000</v>
      </c>
      <c r="M37" s="21">
        <f t="shared" si="6"/>
        <v>0</v>
      </c>
      <c r="N37" s="20">
        <f t="shared" si="7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7" t="s">
        <v>124</v>
      </c>
      <c r="B38" s="17" t="s">
        <v>82</v>
      </c>
      <c r="C38" s="23" t="s">
        <v>125</v>
      </c>
      <c r="D38" s="17">
        <v>1000</v>
      </c>
      <c r="E38" s="17">
        <v>0</v>
      </c>
      <c r="F38" s="17">
        <v>1000</v>
      </c>
      <c r="G38" s="17">
        <v>0</v>
      </c>
      <c r="H38" s="17">
        <v>0</v>
      </c>
      <c r="I38" s="17">
        <v>0</v>
      </c>
      <c r="J38" s="17">
        <v>0</v>
      </c>
      <c r="K38" s="17">
        <v>1000</v>
      </c>
      <c r="L38" s="17">
        <v>1000</v>
      </c>
      <c r="M38" s="21">
        <f t="shared" si="6"/>
        <v>0</v>
      </c>
      <c r="N38" s="20">
        <f t="shared" si="7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7" t="s">
        <v>126</v>
      </c>
      <c r="B39" s="17" t="s">
        <v>82</v>
      </c>
      <c r="C39" s="23" t="s">
        <v>127</v>
      </c>
      <c r="D39" s="17">
        <v>1000</v>
      </c>
      <c r="E39" s="17">
        <v>0</v>
      </c>
      <c r="F39" s="17">
        <v>1000</v>
      </c>
      <c r="G39" s="17">
        <v>0</v>
      </c>
      <c r="H39" s="17">
        <v>0</v>
      </c>
      <c r="I39" s="17">
        <v>0</v>
      </c>
      <c r="J39" s="17">
        <v>0</v>
      </c>
      <c r="K39" s="17">
        <v>1000</v>
      </c>
      <c r="L39" s="17">
        <v>1000</v>
      </c>
      <c r="M39" s="21">
        <f t="shared" si="6"/>
        <v>0</v>
      </c>
      <c r="N39" s="20">
        <f t="shared" si="7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7" t="s">
        <v>132</v>
      </c>
      <c r="B40" s="17" t="s">
        <v>82</v>
      </c>
      <c r="C40" s="23" t="s">
        <v>133</v>
      </c>
      <c r="D40" s="17">
        <v>16000</v>
      </c>
      <c r="E40" s="17">
        <v>0</v>
      </c>
      <c r="F40" s="17">
        <v>16000</v>
      </c>
      <c r="G40" s="17">
        <v>0</v>
      </c>
      <c r="H40" s="17">
        <v>0</v>
      </c>
      <c r="I40" s="17">
        <v>0</v>
      </c>
      <c r="J40" s="17">
        <v>0</v>
      </c>
      <c r="K40" s="17">
        <v>16000</v>
      </c>
      <c r="L40" s="17">
        <v>16000</v>
      </c>
      <c r="M40" s="21">
        <f t="shared" si="6"/>
        <v>0</v>
      </c>
      <c r="N40" s="20">
        <f t="shared" si="7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7" t="s">
        <v>137</v>
      </c>
      <c r="B41" s="17" t="s">
        <v>82</v>
      </c>
      <c r="C41" s="23" t="s">
        <v>138</v>
      </c>
      <c r="D41" s="17">
        <v>15000</v>
      </c>
      <c r="E41" s="17">
        <v>0</v>
      </c>
      <c r="F41" s="17">
        <v>15000</v>
      </c>
      <c r="G41" s="17">
        <v>0</v>
      </c>
      <c r="H41" s="17">
        <v>0</v>
      </c>
      <c r="I41" s="17">
        <v>0</v>
      </c>
      <c r="J41" s="17">
        <v>0</v>
      </c>
      <c r="K41" s="17">
        <v>15000</v>
      </c>
      <c r="L41" s="17">
        <v>15000</v>
      </c>
      <c r="M41" s="21">
        <f t="shared" ref="M41:M55" si="8">+I41-J41</f>
        <v>0</v>
      </c>
      <c r="N41" s="20">
        <f t="shared" ref="N41:N55" si="9">H41/F41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7" t="s">
        <v>139</v>
      </c>
      <c r="B42" s="17" t="s">
        <v>82</v>
      </c>
      <c r="C42" s="23" t="s">
        <v>140</v>
      </c>
      <c r="D42" s="17">
        <v>1000</v>
      </c>
      <c r="E42" s="17">
        <v>0</v>
      </c>
      <c r="F42" s="17">
        <v>1000</v>
      </c>
      <c r="G42" s="17">
        <v>0</v>
      </c>
      <c r="H42" s="17">
        <v>0</v>
      </c>
      <c r="I42" s="17">
        <v>0</v>
      </c>
      <c r="J42" s="17">
        <v>0</v>
      </c>
      <c r="K42" s="17">
        <v>1000</v>
      </c>
      <c r="L42" s="17">
        <v>1000</v>
      </c>
      <c r="M42" s="21">
        <f t="shared" si="8"/>
        <v>0</v>
      </c>
      <c r="N42" s="20">
        <f t="shared" si="9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7" t="s">
        <v>141</v>
      </c>
      <c r="B43" s="17" t="s">
        <v>82</v>
      </c>
      <c r="C43" s="23" t="s">
        <v>142</v>
      </c>
      <c r="D43" s="17">
        <v>14200</v>
      </c>
      <c r="E43" s="17">
        <v>0</v>
      </c>
      <c r="F43" s="17">
        <v>14200</v>
      </c>
      <c r="G43" s="17">
        <v>24</v>
      </c>
      <c r="H43" s="17">
        <v>24</v>
      </c>
      <c r="I43" s="17">
        <v>24</v>
      </c>
      <c r="J43" s="17">
        <v>23.3</v>
      </c>
      <c r="K43" s="17">
        <v>14176</v>
      </c>
      <c r="L43" s="17">
        <v>14176</v>
      </c>
      <c r="M43" s="21">
        <f t="shared" si="8"/>
        <v>0.69999999999999929</v>
      </c>
      <c r="N43" s="20">
        <f t="shared" si="9"/>
        <v>1.6901408450704226E-3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7" t="s">
        <v>143</v>
      </c>
      <c r="B44" s="17" t="s">
        <v>82</v>
      </c>
      <c r="C44" s="23" t="s">
        <v>144</v>
      </c>
      <c r="D44" s="17">
        <v>4000</v>
      </c>
      <c r="E44" s="17">
        <v>0</v>
      </c>
      <c r="F44" s="17">
        <v>4000</v>
      </c>
      <c r="G44" s="17">
        <v>0</v>
      </c>
      <c r="H44" s="17">
        <v>0</v>
      </c>
      <c r="I44" s="17">
        <v>0</v>
      </c>
      <c r="J44" s="17">
        <v>0</v>
      </c>
      <c r="K44" s="17">
        <v>4000</v>
      </c>
      <c r="L44" s="17">
        <v>4000</v>
      </c>
      <c r="M44" s="21">
        <f t="shared" si="8"/>
        <v>0</v>
      </c>
      <c r="N44" s="20">
        <f t="shared" si="9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7" t="s">
        <v>145</v>
      </c>
      <c r="B45" s="17" t="s">
        <v>82</v>
      </c>
      <c r="C45" s="23" t="s">
        <v>146</v>
      </c>
      <c r="D45" s="17">
        <v>4000</v>
      </c>
      <c r="E45" s="17">
        <v>0</v>
      </c>
      <c r="F45" s="17">
        <v>4000</v>
      </c>
      <c r="G45" s="17">
        <v>24</v>
      </c>
      <c r="H45" s="17">
        <v>24</v>
      </c>
      <c r="I45" s="17">
        <v>24</v>
      </c>
      <c r="J45" s="17">
        <v>23.3</v>
      </c>
      <c r="K45" s="17">
        <v>3976</v>
      </c>
      <c r="L45" s="17">
        <v>3976</v>
      </c>
      <c r="M45" s="21">
        <f t="shared" si="8"/>
        <v>0.69999999999999929</v>
      </c>
      <c r="N45" s="20">
        <f t="shared" si="9"/>
        <v>6.0000000000000001E-3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7" t="s">
        <v>147</v>
      </c>
      <c r="B46" s="17" t="s">
        <v>82</v>
      </c>
      <c r="C46" s="23" t="s">
        <v>148</v>
      </c>
      <c r="D46" s="17">
        <v>6200</v>
      </c>
      <c r="E46" s="17">
        <v>0</v>
      </c>
      <c r="F46" s="17">
        <v>6200</v>
      </c>
      <c r="G46" s="17">
        <v>0</v>
      </c>
      <c r="H46" s="17">
        <v>0</v>
      </c>
      <c r="I46" s="17">
        <v>0</v>
      </c>
      <c r="J46" s="17">
        <v>0</v>
      </c>
      <c r="K46" s="17">
        <v>6200</v>
      </c>
      <c r="L46" s="17">
        <v>6200</v>
      </c>
      <c r="M46" s="21">
        <f t="shared" si="8"/>
        <v>0</v>
      </c>
      <c r="N46" s="20">
        <f t="shared" si="9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7" t="s">
        <v>149</v>
      </c>
      <c r="B47" s="17" t="s">
        <v>82</v>
      </c>
      <c r="C47" s="23" t="s">
        <v>150</v>
      </c>
      <c r="D47" s="17">
        <v>13000</v>
      </c>
      <c r="E47" s="17">
        <v>3500</v>
      </c>
      <c r="F47" s="17">
        <v>16500</v>
      </c>
      <c r="G47" s="17">
        <v>0</v>
      </c>
      <c r="H47" s="17">
        <v>0</v>
      </c>
      <c r="I47" s="17">
        <v>0</v>
      </c>
      <c r="J47" s="17">
        <v>0</v>
      </c>
      <c r="K47" s="17">
        <v>16500</v>
      </c>
      <c r="L47" s="17">
        <v>16500</v>
      </c>
      <c r="M47" s="21">
        <f t="shared" si="8"/>
        <v>0</v>
      </c>
      <c r="N47" s="20">
        <f t="shared" si="9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7" t="s">
        <v>151</v>
      </c>
      <c r="B48" s="17" t="s">
        <v>82</v>
      </c>
      <c r="C48" s="23" t="s">
        <v>152</v>
      </c>
      <c r="D48" s="17">
        <v>3000</v>
      </c>
      <c r="E48" s="17">
        <v>0</v>
      </c>
      <c r="F48" s="17">
        <v>3000</v>
      </c>
      <c r="G48" s="17">
        <v>0</v>
      </c>
      <c r="H48" s="17">
        <v>0</v>
      </c>
      <c r="I48" s="17">
        <v>0</v>
      </c>
      <c r="J48" s="17">
        <v>0</v>
      </c>
      <c r="K48" s="17">
        <v>3000</v>
      </c>
      <c r="L48" s="17">
        <v>3000</v>
      </c>
      <c r="M48" s="21">
        <f t="shared" si="8"/>
        <v>0</v>
      </c>
      <c r="N48" s="20">
        <f t="shared" si="9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7" t="s">
        <v>153</v>
      </c>
      <c r="B49" s="17" t="s">
        <v>82</v>
      </c>
      <c r="C49" s="23" t="s">
        <v>154</v>
      </c>
      <c r="D49" s="17">
        <v>1000</v>
      </c>
      <c r="E49" s="17">
        <v>0</v>
      </c>
      <c r="F49" s="17">
        <v>1000</v>
      </c>
      <c r="G49" s="17">
        <v>0</v>
      </c>
      <c r="H49" s="17">
        <v>0</v>
      </c>
      <c r="I49" s="17">
        <v>0</v>
      </c>
      <c r="J49" s="17">
        <v>0</v>
      </c>
      <c r="K49" s="17">
        <v>1000</v>
      </c>
      <c r="L49" s="17">
        <v>1000</v>
      </c>
      <c r="M49" s="21">
        <f t="shared" si="8"/>
        <v>0</v>
      </c>
      <c r="N49" s="20">
        <f t="shared" si="9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7" t="s">
        <v>156</v>
      </c>
      <c r="B50" s="17" t="s">
        <v>82</v>
      </c>
      <c r="C50" s="23" t="s">
        <v>157</v>
      </c>
      <c r="D50" s="17">
        <v>3000</v>
      </c>
      <c r="E50" s="17">
        <v>0</v>
      </c>
      <c r="F50" s="17">
        <v>3000</v>
      </c>
      <c r="G50" s="17">
        <v>0</v>
      </c>
      <c r="H50" s="17">
        <v>0</v>
      </c>
      <c r="I50" s="17">
        <v>0</v>
      </c>
      <c r="J50" s="17">
        <v>0</v>
      </c>
      <c r="K50" s="17">
        <v>3000</v>
      </c>
      <c r="L50" s="17">
        <v>3000</v>
      </c>
      <c r="M50" s="21">
        <f t="shared" si="8"/>
        <v>0</v>
      </c>
      <c r="N50" s="20">
        <f t="shared" si="9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7" t="s">
        <v>158</v>
      </c>
      <c r="B51" s="17" t="s">
        <v>82</v>
      </c>
      <c r="C51" s="23" t="s">
        <v>159</v>
      </c>
      <c r="D51" s="17">
        <v>1000</v>
      </c>
      <c r="E51" s="17">
        <v>500</v>
      </c>
      <c r="F51" s="17">
        <v>1500</v>
      </c>
      <c r="G51" s="17">
        <v>0</v>
      </c>
      <c r="H51" s="17">
        <v>0</v>
      </c>
      <c r="I51" s="17">
        <v>0</v>
      </c>
      <c r="J51" s="17">
        <v>0</v>
      </c>
      <c r="K51" s="17">
        <v>1500</v>
      </c>
      <c r="L51" s="17">
        <v>1500</v>
      </c>
      <c r="M51" s="21">
        <f t="shared" si="8"/>
        <v>0</v>
      </c>
      <c r="N51" s="20">
        <f t="shared" si="9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7" t="s">
        <v>160</v>
      </c>
      <c r="B52" s="17" t="s">
        <v>82</v>
      </c>
      <c r="C52" s="23" t="s">
        <v>161</v>
      </c>
      <c r="D52" s="17">
        <v>3000</v>
      </c>
      <c r="E52" s="17">
        <v>0</v>
      </c>
      <c r="F52" s="17">
        <v>3000</v>
      </c>
      <c r="G52" s="17">
        <v>0</v>
      </c>
      <c r="H52" s="17">
        <v>0</v>
      </c>
      <c r="I52" s="17">
        <v>0</v>
      </c>
      <c r="J52" s="17">
        <v>0</v>
      </c>
      <c r="K52" s="17">
        <v>3000</v>
      </c>
      <c r="L52" s="17">
        <v>3000</v>
      </c>
      <c r="M52" s="21">
        <f t="shared" si="8"/>
        <v>0</v>
      </c>
      <c r="N52" s="20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7" t="s">
        <v>162</v>
      </c>
      <c r="B53" s="17" t="s">
        <v>82</v>
      </c>
      <c r="C53" s="23" t="s">
        <v>163</v>
      </c>
      <c r="D53" s="17">
        <v>1000</v>
      </c>
      <c r="E53" s="17">
        <v>0</v>
      </c>
      <c r="F53" s="17">
        <v>1000</v>
      </c>
      <c r="G53" s="17">
        <v>0</v>
      </c>
      <c r="H53" s="17">
        <v>0</v>
      </c>
      <c r="I53" s="17">
        <v>0</v>
      </c>
      <c r="J53" s="17">
        <v>0</v>
      </c>
      <c r="K53" s="17">
        <v>1000</v>
      </c>
      <c r="L53" s="17">
        <v>1000</v>
      </c>
      <c r="M53" s="21">
        <f t="shared" si="8"/>
        <v>0</v>
      </c>
      <c r="N53" s="20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7" t="s">
        <v>164</v>
      </c>
      <c r="B54" s="17" t="s">
        <v>82</v>
      </c>
      <c r="C54" s="23" t="s">
        <v>165</v>
      </c>
      <c r="D54" s="17">
        <v>0</v>
      </c>
      <c r="E54" s="17">
        <v>3000</v>
      </c>
      <c r="F54" s="17">
        <v>3000</v>
      </c>
      <c r="G54" s="17">
        <v>0</v>
      </c>
      <c r="H54" s="17">
        <v>0</v>
      </c>
      <c r="I54" s="17">
        <v>0</v>
      </c>
      <c r="J54" s="17">
        <v>0</v>
      </c>
      <c r="K54" s="17">
        <v>3000</v>
      </c>
      <c r="L54" s="17">
        <v>3000</v>
      </c>
      <c r="M54" s="21">
        <f t="shared" si="8"/>
        <v>0</v>
      </c>
      <c r="N54" s="20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7" t="s">
        <v>166</v>
      </c>
      <c r="B55" s="17" t="s">
        <v>82</v>
      </c>
      <c r="C55" s="23" t="s">
        <v>167</v>
      </c>
      <c r="D55" s="17">
        <v>1000</v>
      </c>
      <c r="E55" s="17">
        <v>0</v>
      </c>
      <c r="F55" s="17">
        <v>1000</v>
      </c>
      <c r="G55" s="17">
        <v>0</v>
      </c>
      <c r="H55" s="17">
        <v>0</v>
      </c>
      <c r="I55" s="17">
        <v>0</v>
      </c>
      <c r="J55" s="17">
        <v>0</v>
      </c>
      <c r="K55" s="17">
        <v>1000</v>
      </c>
      <c r="L55" s="17">
        <v>1000</v>
      </c>
      <c r="M55" s="21">
        <f t="shared" si="8"/>
        <v>0</v>
      </c>
      <c r="N55" s="20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7" t="s">
        <v>172</v>
      </c>
      <c r="B56" s="17" t="s">
        <v>82</v>
      </c>
      <c r="C56" s="23" t="s">
        <v>173</v>
      </c>
      <c r="D56" s="17">
        <v>6400</v>
      </c>
      <c r="E56" s="17">
        <v>0</v>
      </c>
      <c r="F56" s="17">
        <v>6400</v>
      </c>
      <c r="G56" s="17">
        <v>5.7</v>
      </c>
      <c r="H56" s="17">
        <v>5.7</v>
      </c>
      <c r="I56" s="17">
        <v>5.7</v>
      </c>
      <c r="J56" s="17">
        <v>5.7</v>
      </c>
      <c r="K56" s="17">
        <v>6394.3</v>
      </c>
      <c r="L56" s="17">
        <v>6394.3</v>
      </c>
      <c r="M56" s="21">
        <f t="shared" ref="M56:M62" si="10">+I56-J56</f>
        <v>0</v>
      </c>
      <c r="N56" s="20">
        <f t="shared" ref="N56:N62" si="11">H56/F56</f>
        <v>8.9062500000000003E-4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7" t="s">
        <v>174</v>
      </c>
      <c r="B57" s="17" t="s">
        <v>82</v>
      </c>
      <c r="C57" s="23" t="s">
        <v>175</v>
      </c>
      <c r="D57" s="17">
        <v>700</v>
      </c>
      <c r="E57" s="17">
        <v>0</v>
      </c>
      <c r="F57" s="17">
        <v>700</v>
      </c>
      <c r="G57" s="17">
        <v>0</v>
      </c>
      <c r="H57" s="17">
        <v>0</v>
      </c>
      <c r="I57" s="17">
        <v>0</v>
      </c>
      <c r="J57" s="17">
        <v>0</v>
      </c>
      <c r="K57" s="17">
        <v>700</v>
      </c>
      <c r="L57" s="17">
        <v>700</v>
      </c>
      <c r="M57" s="21">
        <f t="shared" si="10"/>
        <v>0</v>
      </c>
      <c r="N57" s="20">
        <f t="shared" si="1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7" t="s">
        <v>176</v>
      </c>
      <c r="B58" s="17" t="s">
        <v>82</v>
      </c>
      <c r="C58" s="23" t="s">
        <v>177</v>
      </c>
      <c r="D58" s="17">
        <v>700</v>
      </c>
      <c r="E58" s="17">
        <v>0</v>
      </c>
      <c r="F58" s="17">
        <v>700</v>
      </c>
      <c r="G58" s="17">
        <v>0</v>
      </c>
      <c r="H58" s="17">
        <v>0</v>
      </c>
      <c r="I58" s="17">
        <v>0</v>
      </c>
      <c r="J58" s="17">
        <v>0</v>
      </c>
      <c r="K58" s="17">
        <v>700</v>
      </c>
      <c r="L58" s="17">
        <v>700</v>
      </c>
      <c r="M58" s="21">
        <f t="shared" si="10"/>
        <v>0</v>
      </c>
      <c r="N58" s="20">
        <f t="shared" si="11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7" t="s">
        <v>178</v>
      </c>
      <c r="B59" s="17" t="s">
        <v>82</v>
      </c>
      <c r="C59" s="23" t="s">
        <v>179</v>
      </c>
      <c r="D59" s="17">
        <v>5700</v>
      </c>
      <c r="E59" s="17">
        <v>0</v>
      </c>
      <c r="F59" s="17">
        <v>5700</v>
      </c>
      <c r="G59" s="17">
        <v>5.7</v>
      </c>
      <c r="H59" s="17">
        <v>5.7</v>
      </c>
      <c r="I59" s="17">
        <v>5.7</v>
      </c>
      <c r="J59" s="17">
        <v>5.7</v>
      </c>
      <c r="K59" s="17">
        <v>5694.3</v>
      </c>
      <c r="L59" s="17">
        <v>5694.3</v>
      </c>
      <c r="M59" s="21">
        <f t="shared" si="10"/>
        <v>0</v>
      </c>
      <c r="N59" s="20">
        <f t="shared" si="11"/>
        <v>1E-3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7" t="s">
        <v>180</v>
      </c>
      <c r="B60" s="17" t="s">
        <v>82</v>
      </c>
      <c r="C60" s="23" t="s">
        <v>181</v>
      </c>
      <c r="D60" s="17">
        <v>5000</v>
      </c>
      <c r="E60" s="17">
        <v>0</v>
      </c>
      <c r="F60" s="17">
        <v>5000</v>
      </c>
      <c r="G60" s="17">
        <v>0</v>
      </c>
      <c r="H60" s="17">
        <v>0</v>
      </c>
      <c r="I60" s="17">
        <v>0</v>
      </c>
      <c r="J60" s="17">
        <v>0</v>
      </c>
      <c r="K60" s="17">
        <v>5000</v>
      </c>
      <c r="L60" s="17">
        <v>5000</v>
      </c>
      <c r="M60" s="21">
        <f t="shared" si="10"/>
        <v>0</v>
      </c>
      <c r="N60" s="20">
        <f t="shared" si="11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7" t="s">
        <v>182</v>
      </c>
      <c r="B61" s="17" t="s">
        <v>82</v>
      </c>
      <c r="C61" s="23" t="s">
        <v>183</v>
      </c>
      <c r="D61" s="17">
        <v>200</v>
      </c>
      <c r="E61" s="17">
        <v>0</v>
      </c>
      <c r="F61" s="17">
        <v>200</v>
      </c>
      <c r="G61" s="17">
        <v>5.7</v>
      </c>
      <c r="H61" s="17">
        <v>5.7</v>
      </c>
      <c r="I61" s="17">
        <v>5.7</v>
      </c>
      <c r="J61" s="17">
        <v>5.7</v>
      </c>
      <c r="K61" s="17">
        <v>194.3</v>
      </c>
      <c r="L61" s="17">
        <v>194.3</v>
      </c>
      <c r="M61" s="21">
        <f t="shared" si="10"/>
        <v>0</v>
      </c>
      <c r="N61" s="20">
        <f t="shared" si="11"/>
        <v>2.8500000000000001E-2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7" t="s">
        <v>184</v>
      </c>
      <c r="B62" s="17" t="s">
        <v>82</v>
      </c>
      <c r="C62" s="23" t="s">
        <v>185</v>
      </c>
      <c r="D62" s="17">
        <v>500</v>
      </c>
      <c r="E62" s="17">
        <v>0</v>
      </c>
      <c r="F62" s="17">
        <v>500</v>
      </c>
      <c r="G62" s="17">
        <v>0</v>
      </c>
      <c r="H62" s="17">
        <v>0</v>
      </c>
      <c r="I62" s="17">
        <v>0</v>
      </c>
      <c r="J62" s="17">
        <v>0</v>
      </c>
      <c r="K62" s="17">
        <v>500</v>
      </c>
      <c r="L62" s="17">
        <v>500</v>
      </c>
      <c r="M62" s="21">
        <f t="shared" si="10"/>
        <v>0</v>
      </c>
      <c r="N62" s="20">
        <f t="shared" si="11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7" t="s">
        <v>186</v>
      </c>
      <c r="B63" s="22" t="s">
        <v>171</v>
      </c>
      <c r="C63" s="23" t="s">
        <v>187</v>
      </c>
      <c r="D63" s="17">
        <v>14500</v>
      </c>
      <c r="E63" s="17">
        <v>0</v>
      </c>
      <c r="F63" s="17">
        <v>14500</v>
      </c>
      <c r="G63" s="17">
        <v>0</v>
      </c>
      <c r="H63" s="17">
        <v>0</v>
      </c>
      <c r="I63" s="17">
        <v>0</v>
      </c>
      <c r="J63" s="17">
        <v>0</v>
      </c>
      <c r="K63" s="17">
        <v>14500</v>
      </c>
      <c r="L63" s="17">
        <v>14500</v>
      </c>
      <c r="M63" s="21">
        <f t="shared" ref="M63:M65" si="12">+I63-J63</f>
        <v>0</v>
      </c>
      <c r="N63" s="20">
        <f t="shared" ref="N63:N65" si="13">H63/F63</f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7" t="s">
        <v>188</v>
      </c>
      <c r="B64" s="22" t="s">
        <v>171</v>
      </c>
      <c r="C64" s="23" t="s">
        <v>189</v>
      </c>
      <c r="D64" s="17">
        <v>14500</v>
      </c>
      <c r="E64" s="17">
        <v>0</v>
      </c>
      <c r="F64" s="17">
        <v>14500</v>
      </c>
      <c r="G64" s="17">
        <v>0</v>
      </c>
      <c r="H64" s="17">
        <v>0</v>
      </c>
      <c r="I64" s="17">
        <v>0</v>
      </c>
      <c r="J64" s="17">
        <v>0</v>
      </c>
      <c r="K64" s="17">
        <v>14500</v>
      </c>
      <c r="L64" s="17">
        <v>14500</v>
      </c>
      <c r="M64" s="21">
        <f t="shared" si="12"/>
        <v>0</v>
      </c>
      <c r="N64" s="20">
        <f t="shared" si="1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7" t="s">
        <v>191</v>
      </c>
      <c r="B65" s="22" t="s">
        <v>171</v>
      </c>
      <c r="C65" s="23" t="s">
        <v>192</v>
      </c>
      <c r="D65" s="17">
        <v>14500</v>
      </c>
      <c r="E65" s="17">
        <v>0</v>
      </c>
      <c r="F65" s="17">
        <v>14500</v>
      </c>
      <c r="G65" s="17">
        <v>0</v>
      </c>
      <c r="H65" s="17">
        <v>0</v>
      </c>
      <c r="I65" s="17">
        <v>0</v>
      </c>
      <c r="J65" s="17">
        <v>0</v>
      </c>
      <c r="K65" s="17">
        <v>14500</v>
      </c>
      <c r="L65" s="17">
        <v>14500</v>
      </c>
      <c r="M65" s="21">
        <f t="shared" si="12"/>
        <v>0</v>
      </c>
      <c r="N65" s="20">
        <f t="shared" si="13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7" t="s">
        <v>195</v>
      </c>
      <c r="B66" s="22" t="s">
        <v>335</v>
      </c>
      <c r="C66" s="23" t="s">
        <v>196</v>
      </c>
      <c r="D66" s="17">
        <v>1101063.44</v>
      </c>
      <c r="E66" s="17">
        <v>844950.4</v>
      </c>
      <c r="F66" s="17">
        <v>1946013.8399999999</v>
      </c>
      <c r="G66" s="17">
        <v>30269.01</v>
      </c>
      <c r="H66" s="17">
        <v>30269.01</v>
      </c>
      <c r="I66" s="17">
        <v>30269.01</v>
      </c>
      <c r="J66" s="17">
        <v>27280.2</v>
      </c>
      <c r="K66" s="17">
        <v>1915744.8299999998</v>
      </c>
      <c r="L66" s="17">
        <v>1915744.8299999998</v>
      </c>
      <c r="M66" s="21">
        <f t="shared" ref="M66:M72" si="14">+I66-J66</f>
        <v>2988.8099999999977</v>
      </c>
      <c r="N66" s="20">
        <f t="shared" ref="N66:N72" si="15">H66/F66</f>
        <v>1.5554365224863972E-2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7" t="s">
        <v>197</v>
      </c>
      <c r="B67" s="22" t="s">
        <v>335</v>
      </c>
      <c r="C67" s="23" t="s">
        <v>198</v>
      </c>
      <c r="D67" s="17">
        <v>42325</v>
      </c>
      <c r="E67" s="17">
        <v>1020</v>
      </c>
      <c r="F67" s="17">
        <v>43345</v>
      </c>
      <c r="G67" s="17">
        <v>4488.07</v>
      </c>
      <c r="H67" s="17">
        <v>4488.07</v>
      </c>
      <c r="I67" s="17">
        <v>4488.07</v>
      </c>
      <c r="J67" s="17">
        <v>1824.94</v>
      </c>
      <c r="K67" s="17">
        <v>38856.93</v>
      </c>
      <c r="L67" s="17">
        <v>38856.93</v>
      </c>
      <c r="M67" s="21">
        <f t="shared" si="14"/>
        <v>2663.1299999999997</v>
      </c>
      <c r="N67" s="20">
        <f t="shared" si="15"/>
        <v>0.10354296920059983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7" t="s">
        <v>199</v>
      </c>
      <c r="B68" s="22" t="s">
        <v>335</v>
      </c>
      <c r="C68" s="23" t="s">
        <v>54</v>
      </c>
      <c r="D68" s="17">
        <v>21600</v>
      </c>
      <c r="E68" s="17">
        <v>0</v>
      </c>
      <c r="F68" s="17">
        <v>21600</v>
      </c>
      <c r="G68" s="17">
        <v>1767.11</v>
      </c>
      <c r="H68" s="17">
        <v>1767.11</v>
      </c>
      <c r="I68" s="17">
        <v>1767.11</v>
      </c>
      <c r="J68" s="17">
        <v>1601.07</v>
      </c>
      <c r="K68" s="17">
        <v>19832.89</v>
      </c>
      <c r="L68" s="17">
        <v>19832.89</v>
      </c>
      <c r="M68" s="21">
        <f t="shared" si="14"/>
        <v>166.03999999999996</v>
      </c>
      <c r="N68" s="20">
        <f t="shared" si="15"/>
        <v>8.1810648148148146E-2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7" t="s">
        <v>200</v>
      </c>
      <c r="B69" s="22" t="s">
        <v>335</v>
      </c>
      <c r="C69" s="23" t="s">
        <v>15</v>
      </c>
      <c r="D69" s="17">
        <v>21600</v>
      </c>
      <c r="E69" s="17">
        <v>0</v>
      </c>
      <c r="F69" s="17">
        <v>21600</v>
      </c>
      <c r="G69" s="17">
        <v>1767.11</v>
      </c>
      <c r="H69" s="17">
        <v>1767.11</v>
      </c>
      <c r="I69" s="17">
        <v>1767.11</v>
      </c>
      <c r="J69" s="17">
        <v>1601.07</v>
      </c>
      <c r="K69" s="17">
        <v>19832.89</v>
      </c>
      <c r="L69" s="17">
        <v>19832.89</v>
      </c>
      <c r="M69" s="21">
        <f t="shared" si="14"/>
        <v>166.03999999999996</v>
      </c>
      <c r="N69" s="20">
        <f t="shared" si="15"/>
        <v>8.1810648148148146E-2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7" t="s">
        <v>201</v>
      </c>
      <c r="B70" s="22" t="s">
        <v>335</v>
      </c>
      <c r="C70" s="23" t="s">
        <v>58</v>
      </c>
      <c r="D70" s="17">
        <v>3300</v>
      </c>
      <c r="E70" s="17">
        <v>964</v>
      </c>
      <c r="F70" s="17">
        <v>4264</v>
      </c>
      <c r="G70" s="17">
        <v>76.67</v>
      </c>
      <c r="H70" s="17">
        <v>76.67</v>
      </c>
      <c r="I70" s="17">
        <v>76.67</v>
      </c>
      <c r="J70" s="17">
        <v>76.67</v>
      </c>
      <c r="K70" s="17">
        <v>4187.33</v>
      </c>
      <c r="L70" s="17">
        <v>4187.33</v>
      </c>
      <c r="M70" s="21">
        <f t="shared" si="14"/>
        <v>0</v>
      </c>
      <c r="N70" s="20">
        <f t="shared" si="15"/>
        <v>1.7980769230769231E-2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7" t="s">
        <v>202</v>
      </c>
      <c r="B71" s="22" t="s">
        <v>335</v>
      </c>
      <c r="C71" s="23" t="s">
        <v>60</v>
      </c>
      <c r="D71" s="17">
        <v>1800</v>
      </c>
      <c r="E71" s="17">
        <v>657.33</v>
      </c>
      <c r="F71" s="17">
        <v>2457.33</v>
      </c>
      <c r="G71" s="17">
        <v>38.340000000000003</v>
      </c>
      <c r="H71" s="17">
        <v>38.340000000000003</v>
      </c>
      <c r="I71" s="17">
        <v>38.340000000000003</v>
      </c>
      <c r="J71" s="17">
        <v>38.340000000000003</v>
      </c>
      <c r="K71" s="17">
        <v>2418.9899999999998</v>
      </c>
      <c r="L71" s="17">
        <v>2418.9899999999998</v>
      </c>
      <c r="M71" s="21">
        <f t="shared" si="14"/>
        <v>0</v>
      </c>
      <c r="N71" s="20">
        <f t="shared" si="15"/>
        <v>1.5602300057379353E-2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7" t="s">
        <v>203</v>
      </c>
      <c r="B72" s="22" t="s">
        <v>335</v>
      </c>
      <c r="C72" s="23" t="s">
        <v>62</v>
      </c>
      <c r="D72" s="17">
        <v>1500</v>
      </c>
      <c r="E72" s="17">
        <v>306.67</v>
      </c>
      <c r="F72" s="17">
        <v>1806.67</v>
      </c>
      <c r="G72" s="17">
        <v>38.33</v>
      </c>
      <c r="H72" s="17">
        <v>38.33</v>
      </c>
      <c r="I72" s="17">
        <v>38.33</v>
      </c>
      <c r="J72" s="17">
        <v>38.33</v>
      </c>
      <c r="K72" s="17">
        <v>1768.3400000000001</v>
      </c>
      <c r="L72" s="17">
        <v>1768.3400000000001</v>
      </c>
      <c r="M72" s="21">
        <f t="shared" si="14"/>
        <v>0</v>
      </c>
      <c r="N72" s="20">
        <f t="shared" si="15"/>
        <v>2.1215828015077463E-2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7" t="s">
        <v>204</v>
      </c>
      <c r="B73" s="22" t="s">
        <v>335</v>
      </c>
      <c r="C73" s="23" t="s">
        <v>64</v>
      </c>
      <c r="D73" s="17">
        <v>11000</v>
      </c>
      <c r="E73" s="17">
        <v>-1520</v>
      </c>
      <c r="F73" s="17">
        <v>9480</v>
      </c>
      <c r="G73" s="17">
        <v>2282.39</v>
      </c>
      <c r="H73" s="17">
        <v>2282.39</v>
      </c>
      <c r="I73" s="17">
        <v>2282.39</v>
      </c>
      <c r="J73" s="17">
        <v>0</v>
      </c>
      <c r="K73" s="17">
        <v>7197.6100000000006</v>
      </c>
      <c r="L73" s="17">
        <v>7197.6100000000006</v>
      </c>
      <c r="M73" s="21">
        <f t="shared" ref="M73:M78" si="16">+I73-J73</f>
        <v>2282.39</v>
      </c>
      <c r="N73" s="20">
        <f t="shared" ref="N73:N78" si="17">H73/F73</f>
        <v>0.2407584388185654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7" t="s">
        <v>205</v>
      </c>
      <c r="B74" s="22" t="s">
        <v>335</v>
      </c>
      <c r="C74" s="23" t="s">
        <v>65</v>
      </c>
      <c r="D74" s="17">
        <v>11000</v>
      </c>
      <c r="E74" s="17">
        <v>-1520</v>
      </c>
      <c r="F74" s="17">
        <v>9480</v>
      </c>
      <c r="G74" s="17">
        <v>2282.39</v>
      </c>
      <c r="H74" s="17">
        <v>2282.39</v>
      </c>
      <c r="I74" s="17">
        <v>2282.39</v>
      </c>
      <c r="J74" s="17">
        <v>0</v>
      </c>
      <c r="K74" s="17">
        <v>7197.6100000000006</v>
      </c>
      <c r="L74" s="17">
        <v>7197.6100000000006</v>
      </c>
      <c r="M74" s="21">
        <f t="shared" si="16"/>
        <v>2282.39</v>
      </c>
      <c r="N74" s="20">
        <f t="shared" si="17"/>
        <v>0.2407584388185654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7" t="s">
        <v>206</v>
      </c>
      <c r="B75" s="22" t="s">
        <v>335</v>
      </c>
      <c r="C75" s="23" t="s">
        <v>69</v>
      </c>
      <c r="D75" s="17">
        <v>4425</v>
      </c>
      <c r="E75" s="17">
        <v>1576</v>
      </c>
      <c r="F75" s="17">
        <v>6001</v>
      </c>
      <c r="G75" s="17">
        <v>361.9</v>
      </c>
      <c r="H75" s="17">
        <v>361.9</v>
      </c>
      <c r="I75" s="17">
        <v>361.9</v>
      </c>
      <c r="J75" s="17">
        <v>147.19999999999999</v>
      </c>
      <c r="K75" s="17">
        <v>5639.1</v>
      </c>
      <c r="L75" s="17">
        <v>5639.1</v>
      </c>
      <c r="M75" s="21">
        <f t="shared" si="16"/>
        <v>214.7</v>
      </c>
      <c r="N75" s="20">
        <f t="shared" si="17"/>
        <v>6.0306615564072651E-2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7" t="s">
        <v>207</v>
      </c>
      <c r="B76" s="22" t="s">
        <v>335</v>
      </c>
      <c r="C76" s="23" t="s">
        <v>71</v>
      </c>
      <c r="D76" s="17">
        <v>2625</v>
      </c>
      <c r="E76" s="17">
        <v>918.67</v>
      </c>
      <c r="F76" s="17">
        <v>3543.67</v>
      </c>
      <c r="G76" s="17">
        <v>214.7</v>
      </c>
      <c r="H76" s="17">
        <v>214.7</v>
      </c>
      <c r="I76" s="17">
        <v>214.7</v>
      </c>
      <c r="J76" s="17">
        <v>0</v>
      </c>
      <c r="K76" s="17">
        <v>3328.9700000000003</v>
      </c>
      <c r="L76" s="17">
        <v>3328.9700000000003</v>
      </c>
      <c r="M76" s="21">
        <f t="shared" si="16"/>
        <v>214.7</v>
      </c>
      <c r="N76" s="20">
        <f t="shared" si="17"/>
        <v>6.058690566559527E-2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7" t="s">
        <v>208</v>
      </c>
      <c r="B77" s="22" t="s">
        <v>335</v>
      </c>
      <c r="C77" s="23" t="s">
        <v>73</v>
      </c>
      <c r="D77" s="17">
        <v>1800</v>
      </c>
      <c r="E77" s="17">
        <v>657.33</v>
      </c>
      <c r="F77" s="17">
        <v>2457.33</v>
      </c>
      <c r="G77" s="17">
        <v>147.19999999999999</v>
      </c>
      <c r="H77" s="17">
        <v>147.19999999999999</v>
      </c>
      <c r="I77" s="17">
        <v>147.19999999999999</v>
      </c>
      <c r="J77" s="17">
        <v>147.19999999999999</v>
      </c>
      <c r="K77" s="17">
        <v>2310.13</v>
      </c>
      <c r="L77" s="17">
        <v>2310.13</v>
      </c>
      <c r="M77" s="21">
        <f t="shared" si="16"/>
        <v>0</v>
      </c>
      <c r="N77" s="20">
        <f t="shared" si="17"/>
        <v>5.9902414409135116E-2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7" t="s">
        <v>209</v>
      </c>
      <c r="B78" s="22" t="s">
        <v>335</v>
      </c>
      <c r="C78" s="23" t="s">
        <v>75</v>
      </c>
      <c r="D78" s="17">
        <v>2000</v>
      </c>
      <c r="E78" s="17">
        <v>0</v>
      </c>
      <c r="F78" s="17">
        <v>2000</v>
      </c>
      <c r="G78" s="17">
        <v>0</v>
      </c>
      <c r="H78" s="17">
        <v>0</v>
      </c>
      <c r="I78" s="17">
        <v>0</v>
      </c>
      <c r="J78" s="17">
        <v>0</v>
      </c>
      <c r="K78" s="17">
        <v>2000</v>
      </c>
      <c r="L78" s="17">
        <v>2000</v>
      </c>
      <c r="M78" s="21">
        <f t="shared" si="16"/>
        <v>0</v>
      </c>
      <c r="N78" s="20">
        <f t="shared" si="17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7" t="s">
        <v>210</v>
      </c>
      <c r="B79" s="22" t="s">
        <v>335</v>
      </c>
      <c r="C79" s="23" t="s">
        <v>211</v>
      </c>
      <c r="D79" s="17">
        <v>2000</v>
      </c>
      <c r="E79" s="17">
        <v>0</v>
      </c>
      <c r="F79" s="17">
        <v>2000</v>
      </c>
      <c r="G79" s="17">
        <v>0</v>
      </c>
      <c r="H79" s="17">
        <v>0</v>
      </c>
      <c r="I79" s="17">
        <v>0</v>
      </c>
      <c r="J79" s="17">
        <v>0</v>
      </c>
      <c r="K79" s="17">
        <v>2000</v>
      </c>
      <c r="L79" s="17">
        <v>2000</v>
      </c>
      <c r="M79" s="21">
        <f t="shared" ref="M79:M94" si="18">+I79-J79</f>
        <v>0</v>
      </c>
      <c r="N79" s="20">
        <f t="shared" ref="N79:N94" si="19">H79/F79</f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7" t="s">
        <v>212</v>
      </c>
      <c r="B80" s="17" t="s">
        <v>213</v>
      </c>
      <c r="C80" s="23" t="s">
        <v>213</v>
      </c>
      <c r="D80" s="17">
        <v>492536.82</v>
      </c>
      <c r="E80" s="17">
        <v>246112.16</v>
      </c>
      <c r="F80" s="17">
        <v>738648.98</v>
      </c>
      <c r="G80" s="17">
        <v>8003.25</v>
      </c>
      <c r="H80" s="17">
        <v>8003.25</v>
      </c>
      <c r="I80" s="17">
        <v>8003.25</v>
      </c>
      <c r="J80" s="17">
        <v>7988.68</v>
      </c>
      <c r="K80" s="17">
        <v>730645.73</v>
      </c>
      <c r="L80" s="17">
        <v>730645.73</v>
      </c>
      <c r="M80" s="21">
        <f t="shared" si="18"/>
        <v>14.569999999999709</v>
      </c>
      <c r="N80" s="20">
        <f t="shared" si="19"/>
        <v>1.0834984162572052E-2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7" t="s">
        <v>214</v>
      </c>
      <c r="B81" s="17" t="s">
        <v>213</v>
      </c>
      <c r="C81" s="23" t="s">
        <v>84</v>
      </c>
      <c r="D81" s="17">
        <v>0</v>
      </c>
      <c r="E81" s="17">
        <v>243.46</v>
      </c>
      <c r="F81" s="17">
        <v>243.46</v>
      </c>
      <c r="G81" s="17">
        <v>0</v>
      </c>
      <c r="H81" s="17">
        <v>0</v>
      </c>
      <c r="I81" s="17">
        <v>0</v>
      </c>
      <c r="J81" s="17">
        <v>0</v>
      </c>
      <c r="K81" s="17">
        <v>243.46</v>
      </c>
      <c r="L81" s="17">
        <v>243.46</v>
      </c>
      <c r="M81" s="21">
        <f t="shared" si="18"/>
        <v>0</v>
      </c>
      <c r="N81" s="20">
        <f t="shared" si="19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7" t="s">
        <v>215</v>
      </c>
      <c r="B82" s="17" t="s">
        <v>213</v>
      </c>
      <c r="C82" s="23" t="s">
        <v>90</v>
      </c>
      <c r="D82" s="17">
        <v>0</v>
      </c>
      <c r="E82" s="17">
        <v>243.46</v>
      </c>
      <c r="F82" s="17">
        <v>243.46</v>
      </c>
      <c r="G82" s="17">
        <v>0</v>
      </c>
      <c r="H82" s="17">
        <v>0</v>
      </c>
      <c r="I82" s="17">
        <v>0</v>
      </c>
      <c r="J82" s="17">
        <v>0</v>
      </c>
      <c r="K82" s="17">
        <v>243.46</v>
      </c>
      <c r="L82" s="17">
        <v>243.46</v>
      </c>
      <c r="M82" s="21">
        <f t="shared" si="18"/>
        <v>0</v>
      </c>
      <c r="N82" s="20">
        <f t="shared" si="1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7" t="s">
        <v>216</v>
      </c>
      <c r="B83" s="17" t="s">
        <v>213</v>
      </c>
      <c r="C83" s="23" t="s">
        <v>92</v>
      </c>
      <c r="D83" s="17">
        <v>97404</v>
      </c>
      <c r="E83" s="17">
        <v>8195.8799999999992</v>
      </c>
      <c r="F83" s="17">
        <v>105599.88</v>
      </c>
      <c r="G83" s="17">
        <v>1584.28</v>
      </c>
      <c r="H83" s="17">
        <v>1584.28</v>
      </c>
      <c r="I83" s="17">
        <v>1584.28</v>
      </c>
      <c r="J83" s="17">
        <v>1573.08</v>
      </c>
      <c r="K83" s="17">
        <v>104015.6</v>
      </c>
      <c r="L83" s="17">
        <v>104015.6</v>
      </c>
      <c r="M83" s="21">
        <f t="shared" si="18"/>
        <v>11.200000000000045</v>
      </c>
      <c r="N83" s="20">
        <f t="shared" si="19"/>
        <v>1.5002668563638518E-2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7" t="s">
        <v>217</v>
      </c>
      <c r="B84" s="17" t="s">
        <v>213</v>
      </c>
      <c r="C84" s="23" t="s">
        <v>94</v>
      </c>
      <c r="D84" s="17">
        <v>5000</v>
      </c>
      <c r="E84" s="17">
        <v>1507.88</v>
      </c>
      <c r="F84" s="17">
        <v>6507.88</v>
      </c>
      <c r="G84" s="17">
        <v>0</v>
      </c>
      <c r="H84" s="17">
        <v>0</v>
      </c>
      <c r="I84" s="17">
        <v>0</v>
      </c>
      <c r="J84" s="17">
        <v>0</v>
      </c>
      <c r="K84" s="17">
        <v>6507.88</v>
      </c>
      <c r="L84" s="17">
        <v>6507.88</v>
      </c>
      <c r="M84" s="21">
        <f t="shared" si="18"/>
        <v>0</v>
      </c>
      <c r="N84" s="20">
        <f t="shared" si="19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7" t="s">
        <v>218</v>
      </c>
      <c r="B85" s="17" t="s">
        <v>213</v>
      </c>
      <c r="C85" s="23" t="s">
        <v>96</v>
      </c>
      <c r="D85" s="17">
        <v>8000</v>
      </c>
      <c r="E85" s="17">
        <v>0</v>
      </c>
      <c r="F85" s="17">
        <v>8000</v>
      </c>
      <c r="G85" s="17">
        <v>0</v>
      </c>
      <c r="H85" s="17">
        <v>0</v>
      </c>
      <c r="I85" s="17">
        <v>0</v>
      </c>
      <c r="J85" s="17">
        <v>0</v>
      </c>
      <c r="K85" s="17">
        <v>8000</v>
      </c>
      <c r="L85" s="17">
        <v>8000</v>
      </c>
      <c r="M85" s="21">
        <f t="shared" si="18"/>
        <v>0</v>
      </c>
      <c r="N85" s="20">
        <f t="shared" si="19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7" t="s">
        <v>219</v>
      </c>
      <c r="B86" s="17" t="s">
        <v>213</v>
      </c>
      <c r="C86" s="23" t="s">
        <v>98</v>
      </c>
      <c r="D86" s="17">
        <v>15500</v>
      </c>
      <c r="E86" s="17">
        <v>2514</v>
      </c>
      <c r="F86" s="17">
        <v>18014</v>
      </c>
      <c r="G86" s="17">
        <v>0</v>
      </c>
      <c r="H86" s="17">
        <v>0</v>
      </c>
      <c r="I86" s="17">
        <v>0</v>
      </c>
      <c r="J86" s="17">
        <v>0</v>
      </c>
      <c r="K86" s="17">
        <v>18014</v>
      </c>
      <c r="L86" s="17">
        <v>18014</v>
      </c>
      <c r="M86" s="21">
        <f t="shared" si="18"/>
        <v>0</v>
      </c>
      <c r="N86" s="20">
        <f t="shared" si="19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7" t="s">
        <v>220</v>
      </c>
      <c r="B87" s="17" t="s">
        <v>213</v>
      </c>
      <c r="C87" s="23" t="s">
        <v>100</v>
      </c>
      <c r="D87" s="17">
        <v>17600</v>
      </c>
      <c r="E87" s="17">
        <v>2254</v>
      </c>
      <c r="F87" s="17">
        <v>19854</v>
      </c>
      <c r="G87" s="17">
        <v>1120</v>
      </c>
      <c r="H87" s="17">
        <v>1120</v>
      </c>
      <c r="I87" s="17">
        <v>1120</v>
      </c>
      <c r="J87" s="17">
        <v>1108.8</v>
      </c>
      <c r="K87" s="17">
        <v>18734</v>
      </c>
      <c r="L87" s="17">
        <v>18734</v>
      </c>
      <c r="M87" s="21">
        <f t="shared" si="18"/>
        <v>11.200000000000045</v>
      </c>
      <c r="N87" s="20">
        <f t="shared" si="19"/>
        <v>5.6411806185151604E-2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7" t="s">
        <v>221</v>
      </c>
      <c r="B88" s="17" t="s">
        <v>213</v>
      </c>
      <c r="C88" s="23" t="s">
        <v>222</v>
      </c>
      <c r="D88" s="17">
        <v>2500</v>
      </c>
      <c r="E88" s="17">
        <v>0</v>
      </c>
      <c r="F88" s="17">
        <v>2500</v>
      </c>
      <c r="G88" s="17">
        <v>0</v>
      </c>
      <c r="H88" s="17">
        <v>0</v>
      </c>
      <c r="I88" s="17">
        <v>0</v>
      </c>
      <c r="J88" s="17">
        <v>0</v>
      </c>
      <c r="K88" s="17">
        <v>2500</v>
      </c>
      <c r="L88" s="17">
        <v>2500</v>
      </c>
      <c r="M88" s="21">
        <f t="shared" si="18"/>
        <v>0</v>
      </c>
      <c r="N88" s="20">
        <f t="shared" si="19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7" t="s">
        <v>223</v>
      </c>
      <c r="B89" s="17" t="s">
        <v>213</v>
      </c>
      <c r="C89" s="23" t="s">
        <v>105</v>
      </c>
      <c r="D89" s="17">
        <v>90</v>
      </c>
      <c r="E89" s="17">
        <v>0</v>
      </c>
      <c r="F89" s="17">
        <v>90</v>
      </c>
      <c r="G89" s="17">
        <v>0</v>
      </c>
      <c r="H89" s="17">
        <v>0</v>
      </c>
      <c r="I89" s="17">
        <v>0</v>
      </c>
      <c r="J89" s="17">
        <v>0</v>
      </c>
      <c r="K89" s="17">
        <v>90</v>
      </c>
      <c r="L89" s="17">
        <v>90</v>
      </c>
      <c r="M89" s="21">
        <f t="shared" si="18"/>
        <v>0</v>
      </c>
      <c r="N89" s="20">
        <f t="shared" si="1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7" t="s">
        <v>224</v>
      </c>
      <c r="B90" s="17" t="s">
        <v>213</v>
      </c>
      <c r="C90" s="23" t="s">
        <v>225</v>
      </c>
      <c r="D90" s="17">
        <v>14950</v>
      </c>
      <c r="E90" s="17">
        <v>1920</v>
      </c>
      <c r="F90" s="17">
        <v>16870</v>
      </c>
      <c r="G90" s="17">
        <v>0</v>
      </c>
      <c r="H90" s="17">
        <v>0</v>
      </c>
      <c r="I90" s="17">
        <v>0</v>
      </c>
      <c r="J90" s="17">
        <v>0</v>
      </c>
      <c r="K90" s="17">
        <v>16870</v>
      </c>
      <c r="L90" s="17">
        <v>16870</v>
      </c>
      <c r="M90" s="21">
        <f t="shared" si="18"/>
        <v>0</v>
      </c>
      <c r="N90" s="20">
        <f t="shared" si="19"/>
        <v>0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7" t="s">
        <v>226</v>
      </c>
      <c r="B91" s="17" t="s">
        <v>213</v>
      </c>
      <c r="C91" s="23" t="s">
        <v>107</v>
      </c>
      <c r="D91" s="17">
        <v>2000</v>
      </c>
      <c r="E91" s="17">
        <v>0</v>
      </c>
      <c r="F91" s="17">
        <v>2000</v>
      </c>
      <c r="G91" s="17">
        <v>0</v>
      </c>
      <c r="H91" s="17">
        <v>0</v>
      </c>
      <c r="I91" s="17">
        <v>0</v>
      </c>
      <c r="J91" s="17">
        <v>0</v>
      </c>
      <c r="K91" s="17">
        <v>2000</v>
      </c>
      <c r="L91" s="17">
        <v>2000</v>
      </c>
      <c r="M91" s="21">
        <f t="shared" si="18"/>
        <v>0</v>
      </c>
      <c r="N91" s="20">
        <f t="shared" si="19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7" t="s">
        <v>227</v>
      </c>
      <c r="B92" s="17" t="s">
        <v>213</v>
      </c>
      <c r="C92" s="23" t="s">
        <v>108</v>
      </c>
      <c r="D92" s="17">
        <v>20920</v>
      </c>
      <c r="E92" s="17">
        <v>0</v>
      </c>
      <c r="F92" s="17">
        <v>20920</v>
      </c>
      <c r="G92" s="17">
        <v>0</v>
      </c>
      <c r="H92" s="17">
        <v>0</v>
      </c>
      <c r="I92" s="17">
        <v>0</v>
      </c>
      <c r="J92" s="17">
        <v>0</v>
      </c>
      <c r="K92" s="17">
        <v>20920</v>
      </c>
      <c r="L92" s="17">
        <v>20920</v>
      </c>
      <c r="M92" s="21">
        <f t="shared" si="18"/>
        <v>0</v>
      </c>
      <c r="N92" s="20">
        <f t="shared" si="19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7" t="s">
        <v>228</v>
      </c>
      <c r="B93" s="17" t="s">
        <v>213</v>
      </c>
      <c r="C93" s="23" t="s">
        <v>229</v>
      </c>
      <c r="D93" s="17">
        <v>10844</v>
      </c>
      <c r="E93" s="17">
        <v>0</v>
      </c>
      <c r="F93" s="17">
        <v>10844</v>
      </c>
      <c r="G93" s="17">
        <v>464.28</v>
      </c>
      <c r="H93" s="17">
        <v>464.28</v>
      </c>
      <c r="I93" s="17">
        <v>464.28</v>
      </c>
      <c r="J93" s="17">
        <v>464.28</v>
      </c>
      <c r="K93" s="17">
        <v>10379.719999999999</v>
      </c>
      <c r="L93" s="17">
        <v>10379.719999999999</v>
      </c>
      <c r="M93" s="21">
        <f t="shared" si="18"/>
        <v>0</v>
      </c>
      <c r="N93" s="20">
        <f t="shared" si="19"/>
        <v>4.2814459609000363E-2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7" t="s">
        <v>230</v>
      </c>
      <c r="B94" s="17" t="s">
        <v>213</v>
      </c>
      <c r="C94" s="23" t="s">
        <v>231</v>
      </c>
      <c r="D94" s="17">
        <v>10500</v>
      </c>
      <c r="E94" s="17">
        <v>5000</v>
      </c>
      <c r="F94" s="17">
        <v>15500</v>
      </c>
      <c r="G94" s="17">
        <v>41.13</v>
      </c>
      <c r="H94" s="17">
        <v>41.13</v>
      </c>
      <c r="I94" s="17">
        <v>41.13</v>
      </c>
      <c r="J94" s="17">
        <v>40</v>
      </c>
      <c r="K94" s="17">
        <v>15458.87</v>
      </c>
      <c r="L94" s="17">
        <v>15458.87</v>
      </c>
      <c r="M94" s="21">
        <f t="shared" si="18"/>
        <v>1.1300000000000026</v>
      </c>
      <c r="N94" s="20">
        <f t="shared" si="19"/>
        <v>2.6535483870967743E-3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7" t="s">
        <v>232</v>
      </c>
      <c r="B95" s="17" t="s">
        <v>213</v>
      </c>
      <c r="C95" s="23" t="s">
        <v>233</v>
      </c>
      <c r="D95" s="17">
        <v>10500</v>
      </c>
      <c r="E95" s="17">
        <v>5000</v>
      </c>
      <c r="F95" s="17">
        <v>15500</v>
      </c>
      <c r="G95" s="17">
        <v>41.13</v>
      </c>
      <c r="H95" s="17">
        <v>41.13</v>
      </c>
      <c r="I95" s="17">
        <v>41.13</v>
      </c>
      <c r="J95" s="17">
        <v>40</v>
      </c>
      <c r="K95" s="17">
        <v>15458.87</v>
      </c>
      <c r="L95" s="17">
        <v>15458.87</v>
      </c>
      <c r="M95" s="21">
        <f t="shared" ref="M95:M119" si="20">+I95-J95</f>
        <v>1.1300000000000026</v>
      </c>
      <c r="N95" s="20">
        <f t="shared" ref="N95:N119" si="21">H95/F95</f>
        <v>2.6535483870967743E-3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7" t="s">
        <v>234</v>
      </c>
      <c r="B96" s="17" t="s">
        <v>213</v>
      </c>
      <c r="C96" s="23" t="s">
        <v>130</v>
      </c>
      <c r="D96" s="17">
        <v>40510</v>
      </c>
      <c r="E96" s="17">
        <v>10063.120000000001</v>
      </c>
      <c r="F96" s="17">
        <v>50573.120000000003</v>
      </c>
      <c r="G96" s="17">
        <v>0</v>
      </c>
      <c r="H96" s="17">
        <v>0</v>
      </c>
      <c r="I96" s="17">
        <v>0</v>
      </c>
      <c r="J96" s="17">
        <v>0</v>
      </c>
      <c r="K96" s="17">
        <v>50573.120000000003</v>
      </c>
      <c r="L96" s="17">
        <v>50573.120000000003</v>
      </c>
      <c r="M96" s="21">
        <f t="shared" si="20"/>
        <v>0</v>
      </c>
      <c r="N96" s="20">
        <f t="shared" si="2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7" t="s">
        <v>235</v>
      </c>
      <c r="B97" s="17" t="s">
        <v>213</v>
      </c>
      <c r="C97" s="23" t="s">
        <v>131</v>
      </c>
      <c r="D97" s="17">
        <v>2200</v>
      </c>
      <c r="E97" s="17">
        <v>2550</v>
      </c>
      <c r="F97" s="17">
        <v>4750</v>
      </c>
      <c r="G97" s="17">
        <v>0</v>
      </c>
      <c r="H97" s="17">
        <v>0</v>
      </c>
      <c r="I97" s="17">
        <v>0</v>
      </c>
      <c r="J97" s="17">
        <v>0</v>
      </c>
      <c r="K97" s="17">
        <v>4750</v>
      </c>
      <c r="L97" s="17">
        <v>4750</v>
      </c>
      <c r="M97" s="21">
        <f t="shared" si="20"/>
        <v>0</v>
      </c>
      <c r="N97" s="20">
        <f t="shared" si="2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7" t="s">
        <v>236</v>
      </c>
      <c r="B98" s="17" t="s">
        <v>213</v>
      </c>
      <c r="C98" s="23" t="s">
        <v>127</v>
      </c>
      <c r="D98" s="17">
        <v>17610</v>
      </c>
      <c r="E98" s="17">
        <v>3910</v>
      </c>
      <c r="F98" s="17">
        <v>21520</v>
      </c>
      <c r="G98" s="17">
        <v>0</v>
      </c>
      <c r="H98" s="17">
        <v>0</v>
      </c>
      <c r="I98" s="17">
        <v>0</v>
      </c>
      <c r="J98" s="17">
        <v>0</v>
      </c>
      <c r="K98" s="17">
        <v>21520</v>
      </c>
      <c r="L98" s="17">
        <v>21520</v>
      </c>
      <c r="M98" s="21">
        <f t="shared" si="20"/>
        <v>0</v>
      </c>
      <c r="N98" s="20">
        <f t="shared" si="2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7" t="s">
        <v>237</v>
      </c>
      <c r="B99" s="17" t="s">
        <v>213</v>
      </c>
      <c r="C99" s="23" t="s">
        <v>128</v>
      </c>
      <c r="D99" s="17">
        <v>20700</v>
      </c>
      <c r="E99" s="17">
        <v>3603.12</v>
      </c>
      <c r="F99" s="17">
        <v>24303.119999999999</v>
      </c>
      <c r="G99" s="17">
        <v>0</v>
      </c>
      <c r="H99" s="17">
        <v>0</v>
      </c>
      <c r="I99" s="17">
        <v>0</v>
      </c>
      <c r="J99" s="17">
        <v>0</v>
      </c>
      <c r="K99" s="17">
        <v>24303.119999999999</v>
      </c>
      <c r="L99" s="17">
        <v>24303.119999999999</v>
      </c>
      <c r="M99" s="21">
        <f t="shared" si="20"/>
        <v>0</v>
      </c>
      <c r="N99" s="20">
        <f t="shared" si="21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7" t="s">
        <v>238</v>
      </c>
      <c r="B100" s="17" t="s">
        <v>213</v>
      </c>
      <c r="C100" s="23" t="s">
        <v>239</v>
      </c>
      <c r="D100" s="17">
        <v>240447.63</v>
      </c>
      <c r="E100" s="17">
        <v>122752</v>
      </c>
      <c r="F100" s="17">
        <v>363199.63</v>
      </c>
      <c r="G100" s="17">
        <v>0</v>
      </c>
      <c r="H100" s="17">
        <v>0</v>
      </c>
      <c r="I100" s="17">
        <v>0</v>
      </c>
      <c r="J100" s="17">
        <v>0</v>
      </c>
      <c r="K100" s="17">
        <v>363199.63</v>
      </c>
      <c r="L100" s="17">
        <v>363199.63</v>
      </c>
      <c r="M100" s="21">
        <f t="shared" si="20"/>
        <v>0</v>
      </c>
      <c r="N100" s="20">
        <f t="shared" si="21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7" t="s">
        <v>240</v>
      </c>
      <c r="B101" s="17" t="s">
        <v>213</v>
      </c>
      <c r="C101" s="23" t="s">
        <v>134</v>
      </c>
      <c r="D101" s="17">
        <v>0</v>
      </c>
      <c r="E101" s="17">
        <v>30000</v>
      </c>
      <c r="F101" s="17">
        <v>30000</v>
      </c>
      <c r="G101" s="17">
        <v>0</v>
      </c>
      <c r="H101" s="17">
        <v>0</v>
      </c>
      <c r="I101" s="17">
        <v>0</v>
      </c>
      <c r="J101" s="17">
        <v>0</v>
      </c>
      <c r="K101" s="17">
        <v>30000</v>
      </c>
      <c r="L101" s="17">
        <v>30000</v>
      </c>
      <c r="M101" s="21">
        <f t="shared" si="20"/>
        <v>0</v>
      </c>
      <c r="N101" s="20">
        <f t="shared" si="2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7" t="s">
        <v>241</v>
      </c>
      <c r="B102" s="17" t="s">
        <v>213</v>
      </c>
      <c r="C102" s="23" t="s">
        <v>135</v>
      </c>
      <c r="D102" s="17">
        <v>1000</v>
      </c>
      <c r="E102" s="17">
        <v>8000</v>
      </c>
      <c r="F102" s="17">
        <v>9000</v>
      </c>
      <c r="G102" s="17">
        <v>0</v>
      </c>
      <c r="H102" s="17">
        <v>0</v>
      </c>
      <c r="I102" s="17">
        <v>0</v>
      </c>
      <c r="J102" s="17">
        <v>0</v>
      </c>
      <c r="K102" s="17">
        <v>9000</v>
      </c>
      <c r="L102" s="17">
        <v>9000</v>
      </c>
      <c r="M102" s="21">
        <f t="shared" si="20"/>
        <v>0</v>
      </c>
      <c r="N102" s="20">
        <f t="shared" si="21"/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7" t="s">
        <v>242</v>
      </c>
      <c r="B103" s="17" t="s">
        <v>213</v>
      </c>
      <c r="C103" s="23" t="s">
        <v>136</v>
      </c>
      <c r="D103" s="17">
        <v>47000</v>
      </c>
      <c r="E103" s="17">
        <v>66000</v>
      </c>
      <c r="F103" s="17">
        <v>113000</v>
      </c>
      <c r="G103" s="17">
        <v>0</v>
      </c>
      <c r="H103" s="17">
        <v>0</v>
      </c>
      <c r="I103" s="17">
        <v>0</v>
      </c>
      <c r="J103" s="17">
        <v>0</v>
      </c>
      <c r="K103" s="17">
        <v>113000</v>
      </c>
      <c r="L103" s="17">
        <v>113000</v>
      </c>
      <c r="M103" s="21">
        <f t="shared" si="20"/>
        <v>0</v>
      </c>
      <c r="N103" s="20">
        <f t="shared" si="2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7" t="s">
        <v>243</v>
      </c>
      <c r="B104" s="17" t="s">
        <v>213</v>
      </c>
      <c r="C104" s="23" t="s">
        <v>138</v>
      </c>
      <c r="D104" s="17">
        <v>170000</v>
      </c>
      <c r="E104" s="17">
        <v>9408</v>
      </c>
      <c r="F104" s="17">
        <v>179408</v>
      </c>
      <c r="G104" s="17">
        <v>0</v>
      </c>
      <c r="H104" s="17">
        <v>0</v>
      </c>
      <c r="I104" s="17">
        <v>0</v>
      </c>
      <c r="J104" s="17">
        <v>0</v>
      </c>
      <c r="K104" s="17">
        <v>179408</v>
      </c>
      <c r="L104" s="17">
        <v>179408</v>
      </c>
      <c r="M104" s="21">
        <f t="shared" si="20"/>
        <v>0</v>
      </c>
      <c r="N104" s="20">
        <f t="shared" si="21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7" t="s">
        <v>244</v>
      </c>
      <c r="B105" s="17" t="s">
        <v>213</v>
      </c>
      <c r="C105" s="23" t="s">
        <v>245</v>
      </c>
      <c r="D105" s="17">
        <v>22447.63</v>
      </c>
      <c r="E105" s="17">
        <v>9344</v>
      </c>
      <c r="F105" s="17">
        <v>31791.63</v>
      </c>
      <c r="G105" s="17">
        <v>0</v>
      </c>
      <c r="H105" s="17">
        <v>0</v>
      </c>
      <c r="I105" s="17">
        <v>0</v>
      </c>
      <c r="J105" s="17">
        <v>0</v>
      </c>
      <c r="K105" s="17">
        <v>31791.63</v>
      </c>
      <c r="L105" s="17">
        <v>31791.63</v>
      </c>
      <c r="M105" s="21">
        <f t="shared" si="20"/>
        <v>0</v>
      </c>
      <c r="N105" s="20">
        <f t="shared" si="2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7" t="s">
        <v>246</v>
      </c>
      <c r="B106" s="17" t="s">
        <v>213</v>
      </c>
      <c r="C106" s="23" t="s">
        <v>193</v>
      </c>
      <c r="D106" s="17">
        <v>102525.19</v>
      </c>
      <c r="E106" s="17">
        <v>96857.7</v>
      </c>
      <c r="F106" s="17">
        <v>199382.89</v>
      </c>
      <c r="G106" s="17">
        <v>6377.84</v>
      </c>
      <c r="H106" s="17">
        <v>6377.84</v>
      </c>
      <c r="I106" s="17">
        <v>6377.84</v>
      </c>
      <c r="J106" s="17">
        <v>6375.6</v>
      </c>
      <c r="K106" s="17">
        <v>193005.05000000002</v>
      </c>
      <c r="L106" s="17">
        <v>193005.05000000002</v>
      </c>
      <c r="M106" s="21">
        <f t="shared" si="20"/>
        <v>2.2399999999997817</v>
      </c>
      <c r="N106" s="20">
        <f t="shared" si="21"/>
        <v>3.1987900265664719E-2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7" t="s">
        <v>247</v>
      </c>
      <c r="B107" s="17" t="s">
        <v>213</v>
      </c>
      <c r="C107" s="23" t="s">
        <v>152</v>
      </c>
      <c r="D107" s="17">
        <v>35500</v>
      </c>
      <c r="E107" s="17">
        <v>70000</v>
      </c>
      <c r="F107" s="17">
        <v>105500</v>
      </c>
      <c r="G107" s="17">
        <v>0</v>
      </c>
      <c r="H107" s="17">
        <v>0</v>
      </c>
      <c r="I107" s="17">
        <v>0</v>
      </c>
      <c r="J107" s="17">
        <v>0</v>
      </c>
      <c r="K107" s="17">
        <v>105500</v>
      </c>
      <c r="L107" s="17">
        <v>105500</v>
      </c>
      <c r="M107" s="21">
        <f t="shared" si="20"/>
        <v>0</v>
      </c>
      <c r="N107" s="20">
        <f t="shared" si="21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7" t="s">
        <v>248</v>
      </c>
      <c r="B108" s="17" t="s">
        <v>213</v>
      </c>
      <c r="C108" s="23" t="s">
        <v>154</v>
      </c>
      <c r="D108" s="17">
        <v>850</v>
      </c>
      <c r="E108" s="17">
        <v>146.80000000000001</v>
      </c>
      <c r="F108" s="17">
        <v>996.8</v>
      </c>
      <c r="G108" s="17">
        <v>0</v>
      </c>
      <c r="H108" s="17">
        <v>0</v>
      </c>
      <c r="I108" s="17">
        <v>0</v>
      </c>
      <c r="J108" s="17">
        <v>0</v>
      </c>
      <c r="K108" s="17">
        <v>996.8</v>
      </c>
      <c r="L108" s="17">
        <v>996.8</v>
      </c>
      <c r="M108" s="21">
        <f t="shared" si="20"/>
        <v>0</v>
      </c>
      <c r="N108" s="20">
        <f t="shared" si="21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7" t="s">
        <v>249</v>
      </c>
      <c r="B109" s="17" t="s">
        <v>213</v>
      </c>
      <c r="C109" s="23" t="s">
        <v>155</v>
      </c>
      <c r="D109" s="17">
        <v>500</v>
      </c>
      <c r="E109" s="17">
        <v>0</v>
      </c>
      <c r="F109" s="17">
        <v>500</v>
      </c>
      <c r="G109" s="17">
        <v>0</v>
      </c>
      <c r="H109" s="17">
        <v>0</v>
      </c>
      <c r="I109" s="17">
        <v>0</v>
      </c>
      <c r="J109" s="17">
        <v>0</v>
      </c>
      <c r="K109" s="17">
        <v>500</v>
      </c>
      <c r="L109" s="17">
        <v>500</v>
      </c>
      <c r="M109" s="21">
        <f t="shared" si="20"/>
        <v>0</v>
      </c>
      <c r="N109" s="20">
        <f t="shared" si="2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7" t="s">
        <v>250</v>
      </c>
      <c r="B110" s="17" t="s">
        <v>213</v>
      </c>
      <c r="C110" s="23" t="s">
        <v>157</v>
      </c>
      <c r="D110" s="17">
        <v>0</v>
      </c>
      <c r="E110" s="17">
        <v>342.89</v>
      </c>
      <c r="F110" s="17">
        <v>342.89</v>
      </c>
      <c r="G110" s="17">
        <v>127.54</v>
      </c>
      <c r="H110" s="17">
        <v>127.54</v>
      </c>
      <c r="I110" s="17">
        <v>127.54</v>
      </c>
      <c r="J110" s="17">
        <v>125.3</v>
      </c>
      <c r="K110" s="17">
        <v>215.34999999999997</v>
      </c>
      <c r="L110" s="17">
        <v>215.34999999999997</v>
      </c>
      <c r="M110" s="21">
        <f t="shared" si="20"/>
        <v>2.2400000000000091</v>
      </c>
      <c r="N110" s="20">
        <f t="shared" si="21"/>
        <v>0.37195602088133223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7" t="s">
        <v>251</v>
      </c>
      <c r="B111" s="17" t="s">
        <v>213</v>
      </c>
      <c r="C111" s="23" t="s">
        <v>159</v>
      </c>
      <c r="D111" s="17">
        <v>100</v>
      </c>
      <c r="E111" s="17">
        <v>0</v>
      </c>
      <c r="F111" s="17">
        <v>100</v>
      </c>
      <c r="G111" s="17">
        <v>0</v>
      </c>
      <c r="H111" s="17">
        <v>0</v>
      </c>
      <c r="I111" s="17">
        <v>0</v>
      </c>
      <c r="J111" s="17">
        <v>0</v>
      </c>
      <c r="K111" s="17">
        <v>100</v>
      </c>
      <c r="L111" s="17">
        <v>100</v>
      </c>
      <c r="M111" s="21">
        <f t="shared" si="20"/>
        <v>0</v>
      </c>
      <c r="N111" s="20">
        <f t="shared" si="21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7" t="s">
        <v>252</v>
      </c>
      <c r="B112" s="17" t="s">
        <v>213</v>
      </c>
      <c r="C112" s="23" t="s">
        <v>169</v>
      </c>
      <c r="D112" s="17">
        <v>100</v>
      </c>
      <c r="E112" s="17">
        <v>0</v>
      </c>
      <c r="F112" s="17">
        <v>100</v>
      </c>
      <c r="G112" s="17">
        <v>0</v>
      </c>
      <c r="H112" s="17">
        <v>0</v>
      </c>
      <c r="I112" s="17">
        <v>0</v>
      </c>
      <c r="J112" s="17">
        <v>0</v>
      </c>
      <c r="K112" s="17">
        <v>100</v>
      </c>
      <c r="L112" s="17">
        <v>100</v>
      </c>
      <c r="M112" s="21">
        <f t="shared" si="20"/>
        <v>0</v>
      </c>
      <c r="N112" s="20">
        <f t="shared" si="21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7" t="s">
        <v>253</v>
      </c>
      <c r="B113" s="17" t="s">
        <v>213</v>
      </c>
      <c r="C113" s="23" t="s">
        <v>161</v>
      </c>
      <c r="D113" s="17">
        <v>3000</v>
      </c>
      <c r="E113" s="17">
        <v>0</v>
      </c>
      <c r="F113" s="17">
        <v>3000</v>
      </c>
      <c r="G113" s="17">
        <v>0</v>
      </c>
      <c r="H113" s="17">
        <v>0</v>
      </c>
      <c r="I113" s="17">
        <v>0</v>
      </c>
      <c r="J113" s="17">
        <v>0</v>
      </c>
      <c r="K113" s="17">
        <v>3000</v>
      </c>
      <c r="L113" s="17">
        <v>3000</v>
      </c>
      <c r="M113" s="21">
        <f t="shared" si="20"/>
        <v>0</v>
      </c>
      <c r="N113" s="20">
        <f t="shared" si="21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7" t="s">
        <v>254</v>
      </c>
      <c r="B114" s="17" t="s">
        <v>213</v>
      </c>
      <c r="C114" s="23" t="s">
        <v>255</v>
      </c>
      <c r="D114" s="17">
        <v>150</v>
      </c>
      <c r="E114" s="17">
        <v>132.91999999999999</v>
      </c>
      <c r="F114" s="17">
        <v>282.91999999999996</v>
      </c>
      <c r="G114" s="17">
        <v>0</v>
      </c>
      <c r="H114" s="17">
        <v>0</v>
      </c>
      <c r="I114" s="17">
        <v>0</v>
      </c>
      <c r="J114" s="17">
        <v>0</v>
      </c>
      <c r="K114" s="17">
        <v>282.91999999999996</v>
      </c>
      <c r="L114" s="17">
        <v>282.91999999999996</v>
      </c>
      <c r="M114" s="21">
        <f t="shared" si="20"/>
        <v>0</v>
      </c>
      <c r="N114" s="20">
        <f t="shared" si="21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7" t="s">
        <v>256</v>
      </c>
      <c r="B115" s="17" t="s">
        <v>213</v>
      </c>
      <c r="C115" s="23" t="s">
        <v>257</v>
      </c>
      <c r="D115" s="17">
        <v>25627.83</v>
      </c>
      <c r="E115" s="17">
        <v>0</v>
      </c>
      <c r="F115" s="17">
        <v>25627.83</v>
      </c>
      <c r="G115" s="17">
        <v>0</v>
      </c>
      <c r="H115" s="17">
        <v>0</v>
      </c>
      <c r="I115" s="17">
        <v>0</v>
      </c>
      <c r="J115" s="17">
        <v>0</v>
      </c>
      <c r="K115" s="17">
        <v>25627.83</v>
      </c>
      <c r="L115" s="17">
        <v>25627.83</v>
      </c>
      <c r="M115" s="21">
        <f t="shared" si="20"/>
        <v>0</v>
      </c>
      <c r="N115" s="20">
        <f t="shared" si="21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7" t="s">
        <v>258</v>
      </c>
      <c r="B116" s="17" t="s">
        <v>213</v>
      </c>
      <c r="C116" s="23" t="s">
        <v>259</v>
      </c>
      <c r="D116" s="17">
        <v>2950</v>
      </c>
      <c r="E116" s="17">
        <v>3341.04</v>
      </c>
      <c r="F116" s="17">
        <v>6291.04</v>
      </c>
      <c r="G116" s="17">
        <v>0</v>
      </c>
      <c r="H116" s="17">
        <v>0</v>
      </c>
      <c r="I116" s="17">
        <v>0</v>
      </c>
      <c r="J116" s="17">
        <v>0</v>
      </c>
      <c r="K116" s="17">
        <v>6291.04</v>
      </c>
      <c r="L116" s="17">
        <v>6291.04</v>
      </c>
      <c r="M116" s="21">
        <f t="shared" si="20"/>
        <v>0</v>
      </c>
      <c r="N116" s="20">
        <f t="shared" si="21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7" t="s">
        <v>260</v>
      </c>
      <c r="B117" s="17" t="s">
        <v>213</v>
      </c>
      <c r="C117" s="23" t="s">
        <v>261</v>
      </c>
      <c r="D117" s="17">
        <v>5000</v>
      </c>
      <c r="E117" s="17">
        <v>6000</v>
      </c>
      <c r="F117" s="17">
        <v>11000</v>
      </c>
      <c r="G117" s="17">
        <v>0</v>
      </c>
      <c r="H117" s="17">
        <v>0</v>
      </c>
      <c r="I117" s="17">
        <v>0</v>
      </c>
      <c r="J117" s="17">
        <v>0</v>
      </c>
      <c r="K117" s="17">
        <v>11000</v>
      </c>
      <c r="L117" s="17">
        <v>11000</v>
      </c>
      <c r="M117" s="21">
        <f t="shared" si="20"/>
        <v>0</v>
      </c>
      <c r="N117" s="20">
        <f t="shared" si="2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7" t="s">
        <v>262</v>
      </c>
      <c r="B118" s="17" t="s">
        <v>213</v>
      </c>
      <c r="C118" s="23" t="s">
        <v>263</v>
      </c>
      <c r="D118" s="17">
        <v>28747.360000000001</v>
      </c>
      <c r="E118" s="17">
        <v>12314.05</v>
      </c>
      <c r="F118" s="17">
        <v>41061.410000000003</v>
      </c>
      <c r="G118" s="17">
        <v>6250.3</v>
      </c>
      <c r="H118" s="17">
        <v>6250.3</v>
      </c>
      <c r="I118" s="17">
        <v>6250.3</v>
      </c>
      <c r="J118" s="17">
        <v>6250.3</v>
      </c>
      <c r="K118" s="17">
        <v>34811.11</v>
      </c>
      <c r="L118" s="17">
        <v>34811.11</v>
      </c>
      <c r="M118" s="21">
        <f t="shared" si="20"/>
        <v>0</v>
      </c>
      <c r="N118" s="20">
        <f t="shared" si="21"/>
        <v>0.15221834807913318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7" t="s">
        <v>264</v>
      </c>
      <c r="B119" s="17" t="s">
        <v>213</v>
      </c>
      <c r="C119" s="23" t="s">
        <v>265</v>
      </c>
      <c r="D119" s="17">
        <v>0</v>
      </c>
      <c r="E119" s="17">
        <v>4580</v>
      </c>
      <c r="F119" s="17">
        <v>4580</v>
      </c>
      <c r="G119" s="17">
        <v>0</v>
      </c>
      <c r="H119" s="17">
        <v>0</v>
      </c>
      <c r="I119" s="17">
        <v>0</v>
      </c>
      <c r="J119" s="17">
        <v>0</v>
      </c>
      <c r="K119" s="17">
        <v>4580</v>
      </c>
      <c r="L119" s="17">
        <v>4580</v>
      </c>
      <c r="M119" s="21">
        <f t="shared" si="20"/>
        <v>0</v>
      </c>
      <c r="N119" s="20">
        <f t="shared" si="21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7" t="s">
        <v>266</v>
      </c>
      <c r="B120" s="17" t="s">
        <v>213</v>
      </c>
      <c r="C120" s="23" t="s">
        <v>168</v>
      </c>
      <c r="D120" s="17">
        <v>1150</v>
      </c>
      <c r="E120" s="17">
        <v>3000</v>
      </c>
      <c r="F120" s="17">
        <v>4150</v>
      </c>
      <c r="G120" s="17">
        <v>0</v>
      </c>
      <c r="H120" s="17">
        <v>0</v>
      </c>
      <c r="I120" s="17">
        <v>0</v>
      </c>
      <c r="J120" s="17">
        <v>0</v>
      </c>
      <c r="K120" s="17">
        <v>4150</v>
      </c>
      <c r="L120" s="17">
        <v>4150</v>
      </c>
      <c r="M120" s="21">
        <f t="shared" ref="M120:M135" si="22">+I120-J120</f>
        <v>0</v>
      </c>
      <c r="N120" s="20">
        <f t="shared" ref="N120:N135" si="23">H120/F120</f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7" t="s">
        <v>267</v>
      </c>
      <c r="B121" s="17" t="s">
        <v>213</v>
      </c>
      <c r="C121" s="23" t="s">
        <v>268</v>
      </c>
      <c r="D121" s="17">
        <v>0</v>
      </c>
      <c r="E121" s="17">
        <v>3000</v>
      </c>
      <c r="F121" s="17">
        <v>3000</v>
      </c>
      <c r="G121" s="17">
        <v>0</v>
      </c>
      <c r="H121" s="17">
        <v>0</v>
      </c>
      <c r="I121" s="17">
        <v>0</v>
      </c>
      <c r="J121" s="17">
        <v>0</v>
      </c>
      <c r="K121" s="17">
        <v>3000</v>
      </c>
      <c r="L121" s="17">
        <v>3000</v>
      </c>
      <c r="M121" s="21">
        <f t="shared" si="22"/>
        <v>0</v>
      </c>
      <c r="N121" s="20">
        <f t="shared" si="23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7" t="s">
        <v>269</v>
      </c>
      <c r="B122" s="17" t="s">
        <v>213</v>
      </c>
      <c r="C122" s="23" t="s">
        <v>170</v>
      </c>
      <c r="D122" s="17">
        <v>1000</v>
      </c>
      <c r="E122" s="17">
        <v>0</v>
      </c>
      <c r="F122" s="17">
        <v>1000</v>
      </c>
      <c r="G122" s="17">
        <v>0</v>
      </c>
      <c r="H122" s="17">
        <v>0</v>
      </c>
      <c r="I122" s="17">
        <v>0</v>
      </c>
      <c r="J122" s="17">
        <v>0</v>
      </c>
      <c r="K122" s="17">
        <v>1000</v>
      </c>
      <c r="L122" s="17">
        <v>1000</v>
      </c>
      <c r="M122" s="21">
        <f t="shared" si="22"/>
        <v>0</v>
      </c>
      <c r="N122" s="20">
        <f t="shared" si="23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7" t="s">
        <v>270</v>
      </c>
      <c r="B123" s="17" t="s">
        <v>213</v>
      </c>
      <c r="C123" s="23" t="s">
        <v>271</v>
      </c>
      <c r="D123" s="17">
        <v>150</v>
      </c>
      <c r="E123" s="17">
        <v>0</v>
      </c>
      <c r="F123" s="17">
        <v>150</v>
      </c>
      <c r="G123" s="17">
        <v>0</v>
      </c>
      <c r="H123" s="17">
        <v>0</v>
      </c>
      <c r="I123" s="17">
        <v>0</v>
      </c>
      <c r="J123" s="17">
        <v>0</v>
      </c>
      <c r="K123" s="17">
        <v>150</v>
      </c>
      <c r="L123" s="17">
        <v>150</v>
      </c>
      <c r="M123" s="21">
        <f t="shared" si="22"/>
        <v>0</v>
      </c>
      <c r="N123" s="20">
        <f t="shared" si="23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7" t="s">
        <v>272</v>
      </c>
      <c r="B124" s="17" t="s">
        <v>213</v>
      </c>
      <c r="C124" s="23" t="s">
        <v>273</v>
      </c>
      <c r="D124" s="17">
        <v>561613.22</v>
      </c>
      <c r="E124" s="17">
        <v>586612.81000000006</v>
      </c>
      <c r="F124" s="17">
        <v>1148226.03</v>
      </c>
      <c r="G124" s="17">
        <v>17777.689999999999</v>
      </c>
      <c r="H124" s="17">
        <v>17777.689999999999</v>
      </c>
      <c r="I124" s="17">
        <v>17777.689999999999</v>
      </c>
      <c r="J124" s="17">
        <v>17466.580000000002</v>
      </c>
      <c r="K124" s="17">
        <v>1130448.3400000001</v>
      </c>
      <c r="L124" s="17">
        <v>1130448.3400000001</v>
      </c>
      <c r="M124" s="21">
        <f t="shared" si="22"/>
        <v>311.10999999999694</v>
      </c>
      <c r="N124" s="20">
        <f t="shared" si="23"/>
        <v>1.5482744281628939E-2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7" t="s">
        <v>274</v>
      </c>
      <c r="B125" s="17" t="s">
        <v>213</v>
      </c>
      <c r="C125" s="23" t="s">
        <v>275</v>
      </c>
      <c r="D125" s="17">
        <v>402944.29</v>
      </c>
      <c r="E125" s="17">
        <v>445612.81</v>
      </c>
      <c r="F125" s="17">
        <v>848557.1</v>
      </c>
      <c r="G125" s="17">
        <v>17777.689999999999</v>
      </c>
      <c r="H125" s="17">
        <v>17777.689999999999</v>
      </c>
      <c r="I125" s="17">
        <v>17777.689999999999</v>
      </c>
      <c r="J125" s="17">
        <v>17466.580000000002</v>
      </c>
      <c r="K125" s="17">
        <v>830779.41</v>
      </c>
      <c r="L125" s="17">
        <v>830779.41</v>
      </c>
      <c r="M125" s="21">
        <f t="shared" si="22"/>
        <v>311.10999999999694</v>
      </c>
      <c r="N125" s="20">
        <f t="shared" si="23"/>
        <v>2.0950493490656079E-2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17" t="s">
        <v>276</v>
      </c>
      <c r="B126" s="17" t="s">
        <v>213</v>
      </c>
      <c r="C126" s="23" t="s">
        <v>277</v>
      </c>
      <c r="D126" s="17">
        <v>10000</v>
      </c>
      <c r="E126" s="17">
        <v>0</v>
      </c>
      <c r="F126" s="17">
        <v>10000</v>
      </c>
      <c r="G126" s="17">
        <v>0</v>
      </c>
      <c r="H126" s="17">
        <v>0</v>
      </c>
      <c r="I126" s="17">
        <v>0</v>
      </c>
      <c r="J126" s="17">
        <v>0</v>
      </c>
      <c r="K126" s="17">
        <v>10000</v>
      </c>
      <c r="L126" s="17">
        <v>10000</v>
      </c>
      <c r="M126" s="21">
        <f t="shared" si="22"/>
        <v>0</v>
      </c>
      <c r="N126" s="20">
        <f t="shared" si="23"/>
        <v>0</v>
      </c>
    </row>
    <row r="127" spans="1:26" ht="15" customHeight="1" x14ac:dyDescent="0.3">
      <c r="A127" s="17" t="s">
        <v>278</v>
      </c>
      <c r="B127" s="17" t="s">
        <v>213</v>
      </c>
      <c r="C127" s="23" t="s">
        <v>279</v>
      </c>
      <c r="D127" s="17">
        <v>35825.43</v>
      </c>
      <c r="E127" s="17">
        <v>0</v>
      </c>
      <c r="F127" s="17">
        <v>35825.43</v>
      </c>
      <c r="G127" s="17">
        <v>0</v>
      </c>
      <c r="H127" s="17">
        <v>0</v>
      </c>
      <c r="I127" s="17">
        <v>0</v>
      </c>
      <c r="J127" s="17">
        <v>0</v>
      </c>
      <c r="K127" s="17">
        <v>35825.43</v>
      </c>
      <c r="L127" s="17">
        <v>35825.43</v>
      </c>
      <c r="M127" s="21">
        <f t="shared" si="22"/>
        <v>0</v>
      </c>
      <c r="N127" s="20">
        <f t="shared" si="23"/>
        <v>0</v>
      </c>
    </row>
    <row r="128" spans="1:26" ht="15" customHeight="1" x14ac:dyDescent="0.3">
      <c r="A128" s="17" t="s">
        <v>280</v>
      </c>
      <c r="B128" s="17" t="s">
        <v>213</v>
      </c>
      <c r="C128" s="23" t="s">
        <v>281</v>
      </c>
      <c r="D128" s="17">
        <v>17000</v>
      </c>
      <c r="E128" s="17">
        <v>0</v>
      </c>
      <c r="F128" s="17">
        <v>17000</v>
      </c>
      <c r="G128" s="17">
        <v>0</v>
      </c>
      <c r="H128" s="17">
        <v>0</v>
      </c>
      <c r="I128" s="17">
        <v>0</v>
      </c>
      <c r="J128" s="17">
        <v>0</v>
      </c>
      <c r="K128" s="17">
        <v>17000</v>
      </c>
      <c r="L128" s="17">
        <v>17000</v>
      </c>
      <c r="M128" s="21">
        <f t="shared" si="22"/>
        <v>0</v>
      </c>
      <c r="N128" s="20">
        <f t="shared" si="23"/>
        <v>0</v>
      </c>
    </row>
    <row r="129" spans="1:14" ht="15" customHeight="1" x14ac:dyDescent="0.3">
      <c r="A129" s="17" t="s">
        <v>282</v>
      </c>
      <c r="B129" s="17" t="s">
        <v>213</v>
      </c>
      <c r="C129" s="23" t="s">
        <v>283</v>
      </c>
      <c r="D129" s="17">
        <v>0</v>
      </c>
      <c r="E129" s="17">
        <v>6500</v>
      </c>
      <c r="F129" s="17">
        <v>6500</v>
      </c>
      <c r="G129" s="17">
        <v>0</v>
      </c>
      <c r="H129" s="17">
        <v>0</v>
      </c>
      <c r="I129" s="17">
        <v>0</v>
      </c>
      <c r="J129" s="17">
        <v>0</v>
      </c>
      <c r="K129" s="17">
        <v>6500</v>
      </c>
      <c r="L129" s="17">
        <v>6500</v>
      </c>
      <c r="M129" s="21">
        <f t="shared" si="22"/>
        <v>0</v>
      </c>
      <c r="N129" s="20">
        <f t="shared" si="23"/>
        <v>0</v>
      </c>
    </row>
    <row r="130" spans="1:14" ht="15" customHeight="1" x14ac:dyDescent="0.3">
      <c r="A130" s="17" t="s">
        <v>284</v>
      </c>
      <c r="B130" s="17" t="s">
        <v>213</v>
      </c>
      <c r="C130" s="23" t="s">
        <v>285</v>
      </c>
      <c r="D130" s="17">
        <v>176000</v>
      </c>
      <c r="E130" s="17">
        <v>327612.81</v>
      </c>
      <c r="F130" s="17">
        <v>503612.81</v>
      </c>
      <c r="G130" s="17">
        <v>17777.689999999999</v>
      </c>
      <c r="H130" s="17">
        <v>17777.689999999999</v>
      </c>
      <c r="I130" s="17">
        <v>17777.689999999999</v>
      </c>
      <c r="J130" s="17">
        <v>17466.580000000002</v>
      </c>
      <c r="K130" s="17">
        <v>485835.12</v>
      </c>
      <c r="L130" s="17">
        <v>485835.12</v>
      </c>
      <c r="M130" s="21">
        <f t="shared" si="22"/>
        <v>311.10999999999694</v>
      </c>
      <c r="N130" s="20">
        <f t="shared" si="23"/>
        <v>3.5300313349853035E-2</v>
      </c>
    </row>
    <row r="131" spans="1:14" ht="15" customHeight="1" x14ac:dyDescent="0.3">
      <c r="A131" s="17" t="s">
        <v>286</v>
      </c>
      <c r="B131" s="17" t="s">
        <v>213</v>
      </c>
      <c r="C131" s="23" t="s">
        <v>287</v>
      </c>
      <c r="D131" s="17">
        <v>164118.85999999999</v>
      </c>
      <c r="E131" s="17">
        <v>111500</v>
      </c>
      <c r="F131" s="17">
        <v>275618.86</v>
      </c>
      <c r="G131" s="17">
        <v>0</v>
      </c>
      <c r="H131" s="17">
        <v>0</v>
      </c>
      <c r="I131" s="17">
        <v>0</v>
      </c>
      <c r="J131" s="17">
        <v>0</v>
      </c>
      <c r="K131" s="17">
        <v>275618.86</v>
      </c>
      <c r="L131" s="17">
        <v>275618.86</v>
      </c>
      <c r="M131" s="21">
        <f t="shared" si="22"/>
        <v>0</v>
      </c>
      <c r="N131" s="20">
        <f t="shared" si="23"/>
        <v>0</v>
      </c>
    </row>
    <row r="132" spans="1:14" ht="15" customHeight="1" x14ac:dyDescent="0.3">
      <c r="A132" s="17" t="s">
        <v>288</v>
      </c>
      <c r="B132" s="17" t="s">
        <v>213</v>
      </c>
      <c r="C132" s="23" t="s">
        <v>289</v>
      </c>
      <c r="D132" s="17">
        <v>10000</v>
      </c>
      <c r="E132" s="17">
        <v>90000</v>
      </c>
      <c r="F132" s="17">
        <v>100000</v>
      </c>
      <c r="G132" s="17">
        <v>0</v>
      </c>
      <c r="H132" s="17">
        <v>0</v>
      </c>
      <c r="I132" s="17">
        <v>0</v>
      </c>
      <c r="J132" s="17">
        <v>0</v>
      </c>
      <c r="K132" s="17">
        <v>100000</v>
      </c>
      <c r="L132" s="17">
        <v>100000</v>
      </c>
      <c r="M132" s="21">
        <f t="shared" si="22"/>
        <v>0</v>
      </c>
      <c r="N132" s="20">
        <f t="shared" si="23"/>
        <v>0</v>
      </c>
    </row>
    <row r="133" spans="1:14" ht="15" customHeight="1" x14ac:dyDescent="0.3">
      <c r="A133" s="17" t="s">
        <v>290</v>
      </c>
      <c r="B133" s="17" t="s">
        <v>213</v>
      </c>
      <c r="C133" s="23" t="s">
        <v>291</v>
      </c>
      <c r="D133" s="17">
        <v>10000</v>
      </c>
      <c r="E133" s="17">
        <v>90000</v>
      </c>
      <c r="F133" s="17">
        <v>100000</v>
      </c>
      <c r="G133" s="17">
        <v>0</v>
      </c>
      <c r="H133" s="17">
        <v>0</v>
      </c>
      <c r="I133" s="17">
        <v>0</v>
      </c>
      <c r="J133" s="17">
        <v>0</v>
      </c>
      <c r="K133" s="17">
        <v>100000</v>
      </c>
      <c r="L133" s="17">
        <v>100000</v>
      </c>
      <c r="M133" s="21">
        <f t="shared" si="22"/>
        <v>0</v>
      </c>
      <c r="N133" s="20">
        <f t="shared" si="23"/>
        <v>0</v>
      </c>
    </row>
    <row r="134" spans="1:14" ht="15" customHeight="1" x14ac:dyDescent="0.3">
      <c r="A134" s="17" t="s">
        <v>292</v>
      </c>
      <c r="B134" s="17" t="s">
        <v>213</v>
      </c>
      <c r="C134" s="23" t="s">
        <v>293</v>
      </c>
      <c r="D134" s="17">
        <v>148668.93</v>
      </c>
      <c r="E134" s="17">
        <v>51000</v>
      </c>
      <c r="F134" s="17">
        <v>199668.93</v>
      </c>
      <c r="G134" s="17">
        <v>0</v>
      </c>
      <c r="H134" s="17">
        <v>0</v>
      </c>
      <c r="I134" s="17">
        <v>0</v>
      </c>
      <c r="J134" s="17">
        <v>0</v>
      </c>
      <c r="K134" s="17">
        <v>199668.93</v>
      </c>
      <c r="L134" s="17">
        <v>199668.93</v>
      </c>
      <c r="M134" s="21">
        <f t="shared" si="22"/>
        <v>0</v>
      </c>
      <c r="N134" s="20">
        <f t="shared" si="23"/>
        <v>0</v>
      </c>
    </row>
    <row r="135" spans="1:14" ht="15" customHeight="1" x14ac:dyDescent="0.3">
      <c r="A135" s="17" t="s">
        <v>294</v>
      </c>
      <c r="B135" s="17" t="s">
        <v>213</v>
      </c>
      <c r="C135" s="23" t="s">
        <v>295</v>
      </c>
      <c r="D135" s="17">
        <v>148668.92000000001</v>
      </c>
      <c r="E135" s="17">
        <v>51000</v>
      </c>
      <c r="F135" s="17">
        <v>199668.92</v>
      </c>
      <c r="G135" s="17">
        <v>0</v>
      </c>
      <c r="H135" s="17">
        <v>0</v>
      </c>
      <c r="I135" s="17">
        <v>0</v>
      </c>
      <c r="J135" s="17">
        <v>0</v>
      </c>
      <c r="K135" s="17">
        <v>199668.92</v>
      </c>
      <c r="L135" s="17">
        <v>199668.92</v>
      </c>
      <c r="M135" s="21">
        <f t="shared" si="22"/>
        <v>0</v>
      </c>
      <c r="N135" s="20">
        <f t="shared" si="23"/>
        <v>0</v>
      </c>
    </row>
    <row r="136" spans="1:14" ht="15" customHeight="1" x14ac:dyDescent="0.3">
      <c r="A136" s="17" t="s">
        <v>296</v>
      </c>
      <c r="B136" s="17" t="s">
        <v>213</v>
      </c>
      <c r="C136" s="23" t="s">
        <v>297</v>
      </c>
      <c r="D136" s="17">
        <v>0.01</v>
      </c>
      <c r="E136" s="17">
        <v>0</v>
      </c>
      <c r="F136" s="17">
        <v>0.01</v>
      </c>
      <c r="G136" s="17">
        <v>0</v>
      </c>
      <c r="H136" s="17">
        <v>0</v>
      </c>
      <c r="I136" s="17">
        <v>0</v>
      </c>
      <c r="J136" s="17">
        <v>0</v>
      </c>
      <c r="K136" s="17">
        <v>0.01</v>
      </c>
      <c r="L136" s="17">
        <v>0.01</v>
      </c>
      <c r="M136" s="21">
        <f t="shared" ref="M136:M144" si="24">+I136-J136</f>
        <v>0</v>
      </c>
      <c r="N136" s="20">
        <f t="shared" ref="N136:N144" si="25">H136/F136</f>
        <v>0</v>
      </c>
    </row>
    <row r="137" spans="1:14" ht="15" customHeight="1" x14ac:dyDescent="0.3">
      <c r="A137" s="17" t="s">
        <v>298</v>
      </c>
      <c r="B137" s="17" t="s">
        <v>213</v>
      </c>
      <c r="C137" s="23" t="s">
        <v>299</v>
      </c>
      <c r="D137" s="17">
        <v>4588.3999999999996</v>
      </c>
      <c r="E137" s="17">
        <v>5000</v>
      </c>
      <c r="F137" s="17">
        <v>9588.4</v>
      </c>
      <c r="G137" s="17">
        <v>0</v>
      </c>
      <c r="H137" s="17">
        <v>0</v>
      </c>
      <c r="I137" s="17">
        <v>0</v>
      </c>
      <c r="J137" s="17">
        <v>0</v>
      </c>
      <c r="K137" s="17">
        <v>9588.4</v>
      </c>
      <c r="L137" s="17">
        <v>9588.4</v>
      </c>
      <c r="M137" s="21">
        <f t="shared" si="24"/>
        <v>0</v>
      </c>
      <c r="N137" s="20">
        <f t="shared" si="25"/>
        <v>0</v>
      </c>
    </row>
    <row r="138" spans="1:14" ht="15" customHeight="1" x14ac:dyDescent="0.3">
      <c r="A138" s="17" t="s">
        <v>300</v>
      </c>
      <c r="B138" s="17" t="s">
        <v>213</v>
      </c>
      <c r="C138" s="23" t="s">
        <v>175</v>
      </c>
      <c r="D138" s="17">
        <v>588.4</v>
      </c>
      <c r="E138" s="17">
        <v>5000</v>
      </c>
      <c r="F138" s="17">
        <v>5588.4</v>
      </c>
      <c r="G138" s="17">
        <v>0</v>
      </c>
      <c r="H138" s="17">
        <v>0</v>
      </c>
      <c r="I138" s="17">
        <v>0</v>
      </c>
      <c r="J138" s="17">
        <v>0</v>
      </c>
      <c r="K138" s="17">
        <v>5588.4</v>
      </c>
      <c r="L138" s="17">
        <v>5588.4</v>
      </c>
      <c r="M138" s="21">
        <f t="shared" si="24"/>
        <v>0</v>
      </c>
      <c r="N138" s="20">
        <f t="shared" si="25"/>
        <v>0</v>
      </c>
    </row>
    <row r="139" spans="1:14" ht="15" customHeight="1" x14ac:dyDescent="0.3">
      <c r="A139" s="17" t="s">
        <v>301</v>
      </c>
      <c r="B139" s="17" t="s">
        <v>213</v>
      </c>
      <c r="C139" s="23" t="s">
        <v>194</v>
      </c>
      <c r="D139" s="17">
        <v>588.4</v>
      </c>
      <c r="E139" s="17">
        <v>5000</v>
      </c>
      <c r="F139" s="17">
        <v>5588.4</v>
      </c>
      <c r="G139" s="17">
        <v>0</v>
      </c>
      <c r="H139" s="17">
        <v>0</v>
      </c>
      <c r="I139" s="17">
        <v>0</v>
      </c>
      <c r="J139" s="17">
        <v>0</v>
      </c>
      <c r="K139" s="17">
        <v>5588.4</v>
      </c>
      <c r="L139" s="17">
        <v>5588.4</v>
      </c>
      <c r="M139" s="21">
        <f t="shared" si="24"/>
        <v>0</v>
      </c>
      <c r="N139" s="20">
        <f t="shared" si="25"/>
        <v>0</v>
      </c>
    </row>
    <row r="140" spans="1:14" ht="15" customHeight="1" x14ac:dyDescent="0.3">
      <c r="A140" s="17" t="s">
        <v>302</v>
      </c>
      <c r="B140" s="17" t="s">
        <v>213</v>
      </c>
      <c r="C140" s="23" t="s">
        <v>179</v>
      </c>
      <c r="D140" s="17">
        <v>4000</v>
      </c>
      <c r="E140" s="17">
        <v>0</v>
      </c>
      <c r="F140" s="17">
        <v>4000</v>
      </c>
      <c r="G140" s="17">
        <v>0</v>
      </c>
      <c r="H140" s="17">
        <v>0</v>
      </c>
      <c r="I140" s="17">
        <v>0</v>
      </c>
      <c r="J140" s="17">
        <v>0</v>
      </c>
      <c r="K140" s="17">
        <v>4000</v>
      </c>
      <c r="L140" s="17">
        <v>4000</v>
      </c>
      <c r="M140" s="21">
        <f t="shared" si="24"/>
        <v>0</v>
      </c>
      <c r="N140" s="20">
        <f t="shared" si="25"/>
        <v>0</v>
      </c>
    </row>
    <row r="141" spans="1:14" ht="15" customHeight="1" x14ac:dyDescent="0.3">
      <c r="A141" s="17" t="s">
        <v>303</v>
      </c>
      <c r="B141" s="17" t="s">
        <v>213</v>
      </c>
      <c r="C141" s="23" t="s">
        <v>181</v>
      </c>
      <c r="D141" s="17">
        <v>4000</v>
      </c>
      <c r="E141" s="17">
        <v>0</v>
      </c>
      <c r="F141" s="17">
        <v>4000</v>
      </c>
      <c r="G141" s="17">
        <v>0</v>
      </c>
      <c r="H141" s="17">
        <v>0</v>
      </c>
      <c r="I141" s="17">
        <v>0</v>
      </c>
      <c r="J141" s="17">
        <v>0</v>
      </c>
      <c r="K141" s="17">
        <v>4000</v>
      </c>
      <c r="L141" s="17">
        <v>4000</v>
      </c>
      <c r="M141" s="21">
        <f t="shared" si="24"/>
        <v>0</v>
      </c>
      <c r="N141" s="20">
        <f t="shared" si="25"/>
        <v>0</v>
      </c>
    </row>
    <row r="142" spans="1:14" ht="15" customHeight="1" x14ac:dyDescent="0.3">
      <c r="A142" s="17" t="s">
        <v>304</v>
      </c>
      <c r="B142" s="17" t="s">
        <v>213</v>
      </c>
      <c r="C142" s="23" t="s">
        <v>305</v>
      </c>
      <c r="D142" s="17">
        <v>0</v>
      </c>
      <c r="E142" s="17">
        <v>6205.43</v>
      </c>
      <c r="F142" s="17">
        <v>6205.43</v>
      </c>
      <c r="G142" s="17">
        <v>0</v>
      </c>
      <c r="H142" s="17">
        <v>0</v>
      </c>
      <c r="I142" s="17">
        <v>0</v>
      </c>
      <c r="J142" s="17">
        <v>0</v>
      </c>
      <c r="K142" s="17">
        <v>6205.43</v>
      </c>
      <c r="L142" s="17">
        <v>6205.43</v>
      </c>
      <c r="M142" s="21">
        <f t="shared" si="24"/>
        <v>0</v>
      </c>
      <c r="N142" s="20">
        <f t="shared" si="25"/>
        <v>0</v>
      </c>
    </row>
    <row r="143" spans="1:14" ht="15" customHeight="1" x14ac:dyDescent="0.3">
      <c r="A143" s="17" t="s">
        <v>306</v>
      </c>
      <c r="B143" s="17" t="s">
        <v>213</v>
      </c>
      <c r="C143" s="23" t="s">
        <v>307</v>
      </c>
      <c r="D143" s="17">
        <v>0</v>
      </c>
      <c r="E143" s="17">
        <v>6205.43</v>
      </c>
      <c r="F143" s="17">
        <v>6205.43</v>
      </c>
      <c r="G143" s="17">
        <v>0</v>
      </c>
      <c r="H143" s="17">
        <v>0</v>
      </c>
      <c r="I143" s="17">
        <v>0</v>
      </c>
      <c r="J143" s="17">
        <v>0</v>
      </c>
      <c r="K143" s="17">
        <v>6205.43</v>
      </c>
      <c r="L143" s="17">
        <v>6205.43</v>
      </c>
      <c r="M143" s="21">
        <f t="shared" si="24"/>
        <v>0</v>
      </c>
      <c r="N143" s="20">
        <f t="shared" si="25"/>
        <v>0</v>
      </c>
    </row>
    <row r="144" spans="1:14" ht="15" customHeight="1" x14ac:dyDescent="0.3">
      <c r="A144" s="17" t="s">
        <v>308</v>
      </c>
      <c r="B144" s="17" t="s">
        <v>213</v>
      </c>
      <c r="C144" s="23" t="s">
        <v>190</v>
      </c>
      <c r="D144" s="17">
        <v>0</v>
      </c>
      <c r="E144" s="17">
        <v>6205.43</v>
      </c>
      <c r="F144" s="17">
        <v>6205.43</v>
      </c>
      <c r="G144" s="17">
        <v>0</v>
      </c>
      <c r="H144" s="17">
        <v>0</v>
      </c>
      <c r="I144" s="17">
        <v>0</v>
      </c>
      <c r="J144" s="17">
        <v>0</v>
      </c>
      <c r="K144" s="17">
        <v>6205.43</v>
      </c>
      <c r="L144" s="17">
        <v>6205.43</v>
      </c>
      <c r="M144" s="21">
        <f t="shared" si="24"/>
        <v>0</v>
      </c>
      <c r="N144" s="20">
        <f t="shared" si="25"/>
        <v>0</v>
      </c>
    </row>
    <row r="145" spans="1:14" ht="15" customHeight="1" x14ac:dyDescent="0.3">
      <c r="A145" s="17" t="s">
        <v>309</v>
      </c>
      <c r="B145" s="17" t="s">
        <v>213</v>
      </c>
      <c r="C145" s="23" t="s">
        <v>310</v>
      </c>
      <c r="D145" s="17">
        <v>67210</v>
      </c>
      <c r="E145" s="17">
        <v>188487.84</v>
      </c>
      <c r="F145" s="17">
        <v>255697.84</v>
      </c>
      <c r="G145" s="17">
        <v>0</v>
      </c>
      <c r="H145" s="17">
        <v>0</v>
      </c>
      <c r="I145" s="17">
        <v>0</v>
      </c>
      <c r="J145" s="17">
        <v>0</v>
      </c>
      <c r="K145" s="17">
        <v>255697.84</v>
      </c>
      <c r="L145" s="17">
        <v>255697.84</v>
      </c>
      <c r="M145" s="21">
        <f t="shared" ref="M145:M153" si="26">+I145-J145</f>
        <v>0</v>
      </c>
      <c r="N145" s="20">
        <f t="shared" ref="N145:N153" si="27">H145/F145</f>
        <v>0</v>
      </c>
    </row>
    <row r="146" spans="1:14" ht="15" customHeight="1" x14ac:dyDescent="0.3">
      <c r="A146" s="17" t="s">
        <v>311</v>
      </c>
      <c r="B146" s="17" t="s">
        <v>213</v>
      </c>
      <c r="C146" s="23" t="s">
        <v>312</v>
      </c>
      <c r="D146" s="17">
        <v>67200</v>
      </c>
      <c r="E146" s="17">
        <v>187000</v>
      </c>
      <c r="F146" s="17">
        <v>254200</v>
      </c>
      <c r="G146" s="17">
        <v>0</v>
      </c>
      <c r="H146" s="17">
        <v>0</v>
      </c>
      <c r="I146" s="17">
        <v>0</v>
      </c>
      <c r="J146" s="17">
        <v>0</v>
      </c>
      <c r="K146" s="17">
        <v>254200</v>
      </c>
      <c r="L146" s="17">
        <v>254200</v>
      </c>
      <c r="M146" s="21">
        <f t="shared" si="26"/>
        <v>0</v>
      </c>
      <c r="N146" s="20">
        <f t="shared" si="27"/>
        <v>0</v>
      </c>
    </row>
    <row r="147" spans="1:14" ht="15" customHeight="1" x14ac:dyDescent="0.3">
      <c r="A147" s="17" t="s">
        <v>313</v>
      </c>
      <c r="B147" s="17" t="s">
        <v>213</v>
      </c>
      <c r="C147" s="23" t="s">
        <v>314</v>
      </c>
      <c r="D147" s="17">
        <v>35200</v>
      </c>
      <c r="E147" s="17">
        <v>64000</v>
      </c>
      <c r="F147" s="17">
        <v>99200</v>
      </c>
      <c r="G147" s="17">
        <v>0</v>
      </c>
      <c r="H147" s="17">
        <v>0</v>
      </c>
      <c r="I147" s="17">
        <v>0</v>
      </c>
      <c r="J147" s="17">
        <v>0</v>
      </c>
      <c r="K147" s="17">
        <v>99200</v>
      </c>
      <c r="L147" s="17">
        <v>99200</v>
      </c>
      <c r="M147" s="21">
        <f t="shared" si="26"/>
        <v>0</v>
      </c>
      <c r="N147" s="20">
        <f t="shared" si="27"/>
        <v>0</v>
      </c>
    </row>
    <row r="148" spans="1:14" ht="15" customHeight="1" x14ac:dyDescent="0.3">
      <c r="A148" s="17" t="s">
        <v>315</v>
      </c>
      <c r="B148" s="17" t="s">
        <v>213</v>
      </c>
      <c r="C148" s="23" t="s">
        <v>131</v>
      </c>
      <c r="D148" s="17">
        <v>3000</v>
      </c>
      <c r="E148" s="17">
        <v>0</v>
      </c>
      <c r="F148" s="17">
        <v>3000</v>
      </c>
      <c r="G148" s="17">
        <v>0</v>
      </c>
      <c r="H148" s="17">
        <v>0</v>
      </c>
      <c r="I148" s="17">
        <v>0</v>
      </c>
      <c r="J148" s="17">
        <v>0</v>
      </c>
      <c r="K148" s="17">
        <v>3000</v>
      </c>
      <c r="L148" s="17">
        <v>3000</v>
      </c>
      <c r="M148" s="21">
        <f t="shared" si="26"/>
        <v>0</v>
      </c>
      <c r="N148" s="20">
        <f t="shared" si="27"/>
        <v>0</v>
      </c>
    </row>
    <row r="149" spans="1:14" ht="15" customHeight="1" x14ac:dyDescent="0.3">
      <c r="A149" s="17" t="s">
        <v>316</v>
      </c>
      <c r="B149" s="17" t="s">
        <v>213</v>
      </c>
      <c r="C149" s="23" t="s">
        <v>317</v>
      </c>
      <c r="D149" s="17">
        <v>26200</v>
      </c>
      <c r="E149" s="17">
        <v>54000</v>
      </c>
      <c r="F149" s="17">
        <v>80200</v>
      </c>
      <c r="G149" s="17">
        <v>0</v>
      </c>
      <c r="H149" s="17">
        <v>0</v>
      </c>
      <c r="I149" s="17">
        <v>0</v>
      </c>
      <c r="J149" s="17">
        <v>0</v>
      </c>
      <c r="K149" s="17">
        <v>80200</v>
      </c>
      <c r="L149" s="17">
        <v>80200</v>
      </c>
      <c r="M149" s="21">
        <f t="shared" si="26"/>
        <v>0</v>
      </c>
      <c r="N149" s="20">
        <f t="shared" si="27"/>
        <v>0</v>
      </c>
    </row>
    <row r="150" spans="1:14" ht="15" customHeight="1" x14ac:dyDescent="0.3">
      <c r="A150" s="17" t="s">
        <v>318</v>
      </c>
      <c r="B150" s="17" t="s">
        <v>213</v>
      </c>
      <c r="C150" s="23" t="s">
        <v>129</v>
      </c>
      <c r="D150" s="17">
        <v>1000</v>
      </c>
      <c r="E150" s="17">
        <v>0</v>
      </c>
      <c r="F150" s="17">
        <v>1000</v>
      </c>
      <c r="G150" s="17">
        <v>0</v>
      </c>
      <c r="H150" s="17">
        <v>0</v>
      </c>
      <c r="I150" s="17">
        <v>0</v>
      </c>
      <c r="J150" s="17">
        <v>0</v>
      </c>
      <c r="K150" s="17">
        <v>1000</v>
      </c>
      <c r="L150" s="17">
        <v>1000</v>
      </c>
      <c r="M150" s="21">
        <f t="shared" si="26"/>
        <v>0</v>
      </c>
      <c r="N150" s="20">
        <f t="shared" si="27"/>
        <v>0</v>
      </c>
    </row>
    <row r="151" spans="1:14" ht="15" customHeight="1" x14ac:dyDescent="0.3">
      <c r="A151" s="17" t="s">
        <v>319</v>
      </c>
      <c r="B151" s="17" t="s">
        <v>213</v>
      </c>
      <c r="C151" s="23" t="s">
        <v>320</v>
      </c>
      <c r="D151" s="17">
        <v>5000</v>
      </c>
      <c r="E151" s="17">
        <v>10000</v>
      </c>
      <c r="F151" s="17">
        <v>15000</v>
      </c>
      <c r="G151" s="17">
        <v>0</v>
      </c>
      <c r="H151" s="17">
        <v>0</v>
      </c>
      <c r="I151" s="17">
        <v>0</v>
      </c>
      <c r="J151" s="17">
        <v>0</v>
      </c>
      <c r="K151" s="17">
        <v>15000</v>
      </c>
      <c r="L151" s="17">
        <v>15000</v>
      </c>
      <c r="M151" s="21">
        <f t="shared" si="26"/>
        <v>0</v>
      </c>
      <c r="N151" s="20">
        <f t="shared" si="27"/>
        <v>0</v>
      </c>
    </row>
    <row r="152" spans="1:14" ht="15" customHeight="1" x14ac:dyDescent="0.3">
      <c r="A152" s="17" t="s">
        <v>321</v>
      </c>
      <c r="B152" s="17" t="s">
        <v>213</v>
      </c>
      <c r="C152" s="23" t="s">
        <v>322</v>
      </c>
      <c r="D152" s="17">
        <v>32000</v>
      </c>
      <c r="E152" s="17">
        <v>123000</v>
      </c>
      <c r="F152" s="17">
        <v>155000</v>
      </c>
      <c r="G152" s="17">
        <v>0</v>
      </c>
      <c r="H152" s="17">
        <v>0</v>
      </c>
      <c r="I152" s="17">
        <v>0</v>
      </c>
      <c r="J152" s="17">
        <v>0</v>
      </c>
      <c r="K152" s="17">
        <v>155000</v>
      </c>
      <c r="L152" s="17">
        <v>155000</v>
      </c>
      <c r="M152" s="21">
        <f t="shared" si="26"/>
        <v>0</v>
      </c>
      <c r="N152" s="20">
        <f t="shared" si="27"/>
        <v>0</v>
      </c>
    </row>
    <row r="153" spans="1:14" ht="15" customHeight="1" x14ac:dyDescent="0.3">
      <c r="A153" s="17" t="s">
        <v>323</v>
      </c>
      <c r="B153" s="17" t="s">
        <v>213</v>
      </c>
      <c r="C153" s="23" t="s">
        <v>121</v>
      </c>
      <c r="D153" s="17">
        <v>32000</v>
      </c>
      <c r="E153" s="17">
        <v>123000</v>
      </c>
      <c r="F153" s="17">
        <v>155000</v>
      </c>
      <c r="G153" s="17">
        <v>0</v>
      </c>
      <c r="H153" s="17">
        <v>0</v>
      </c>
      <c r="I153" s="17">
        <v>0</v>
      </c>
      <c r="J153" s="17">
        <v>0</v>
      </c>
      <c r="K153" s="17">
        <v>155000</v>
      </c>
      <c r="L153" s="17">
        <v>155000</v>
      </c>
      <c r="M153" s="21">
        <f t="shared" si="26"/>
        <v>0</v>
      </c>
      <c r="N153" s="20">
        <f t="shared" si="27"/>
        <v>0</v>
      </c>
    </row>
    <row r="154" spans="1:14" ht="15" customHeight="1" x14ac:dyDescent="0.3">
      <c r="A154" s="17" t="s">
        <v>324</v>
      </c>
      <c r="B154" s="17" t="s">
        <v>213</v>
      </c>
      <c r="C154" s="23" t="s">
        <v>325</v>
      </c>
      <c r="D154" s="17">
        <v>10</v>
      </c>
      <c r="E154" s="17">
        <v>1487.84</v>
      </c>
      <c r="F154" s="17">
        <v>1497.84</v>
      </c>
      <c r="G154" s="17">
        <v>0</v>
      </c>
      <c r="H154" s="17">
        <v>0</v>
      </c>
      <c r="I154" s="17">
        <v>0</v>
      </c>
      <c r="J154" s="17">
        <v>0</v>
      </c>
      <c r="K154" s="17">
        <v>1497.84</v>
      </c>
      <c r="L154" s="17">
        <v>1497.84</v>
      </c>
      <c r="M154" s="21">
        <f t="shared" ref="M154" si="28">+I154-J154</f>
        <v>0</v>
      </c>
      <c r="N154" s="20">
        <f t="shared" ref="N154" si="29">H154/F154</f>
        <v>0</v>
      </c>
    </row>
    <row r="155" spans="1:14" ht="15" customHeight="1" x14ac:dyDescent="0.3">
      <c r="A155" s="17" t="s">
        <v>326</v>
      </c>
      <c r="B155" s="17" t="s">
        <v>213</v>
      </c>
      <c r="C155" s="23" t="s">
        <v>80</v>
      </c>
      <c r="D155" s="17">
        <v>10</v>
      </c>
      <c r="E155" s="17">
        <v>1487.84</v>
      </c>
      <c r="F155" s="17">
        <v>1497.84</v>
      </c>
      <c r="G155" s="17">
        <v>0</v>
      </c>
      <c r="H155" s="17">
        <v>0</v>
      </c>
      <c r="I155" s="17">
        <v>0</v>
      </c>
      <c r="J155" s="17">
        <v>0</v>
      </c>
      <c r="K155" s="17">
        <v>1497.84</v>
      </c>
      <c r="L155" s="17">
        <v>1497.84</v>
      </c>
      <c r="M155" s="21">
        <f t="shared" ref="M155:M156" si="30">+I155-J155</f>
        <v>0</v>
      </c>
      <c r="N155" s="20">
        <f t="shared" ref="N155:N156" si="31">H155/F155</f>
        <v>0</v>
      </c>
    </row>
    <row r="156" spans="1:14" ht="15" customHeight="1" x14ac:dyDescent="0.3">
      <c r="A156" s="17" t="s">
        <v>327</v>
      </c>
      <c r="B156" s="17" t="s">
        <v>213</v>
      </c>
      <c r="C156" s="23" t="s">
        <v>328</v>
      </c>
      <c r="D156" s="17">
        <v>10</v>
      </c>
      <c r="E156" s="17">
        <v>1487.84</v>
      </c>
      <c r="F156" s="17">
        <v>1497.84</v>
      </c>
      <c r="G156" s="17">
        <v>0</v>
      </c>
      <c r="H156" s="17">
        <v>0</v>
      </c>
      <c r="I156" s="17">
        <v>0</v>
      </c>
      <c r="J156" s="17">
        <v>0</v>
      </c>
      <c r="K156" s="17">
        <v>1497.84</v>
      </c>
      <c r="L156" s="17">
        <v>1497.84</v>
      </c>
      <c r="M156" s="21">
        <f t="shared" si="30"/>
        <v>0</v>
      </c>
      <c r="N156" s="20">
        <f t="shared" si="31"/>
        <v>0</v>
      </c>
    </row>
    <row r="157" spans="1:14" ht="15" customHeight="1" x14ac:dyDescent="0.3">
      <c r="A157" s="17" t="s">
        <v>329</v>
      </c>
      <c r="B157" s="17" t="s">
        <v>213</v>
      </c>
      <c r="C157" s="23" t="s">
        <v>330</v>
      </c>
      <c r="D157" s="17">
        <v>0</v>
      </c>
      <c r="E157" s="17">
        <v>29271.759999999998</v>
      </c>
      <c r="F157" s="17">
        <v>29271.759999999998</v>
      </c>
      <c r="G157" s="17">
        <v>23511.15</v>
      </c>
      <c r="H157" s="17">
        <v>23511.15</v>
      </c>
      <c r="I157" s="17">
        <v>23511.15</v>
      </c>
      <c r="J157" s="17">
        <v>23511.15</v>
      </c>
      <c r="K157" s="17">
        <v>5760.6099999999969</v>
      </c>
      <c r="L157" s="17">
        <v>5760.6099999999969</v>
      </c>
      <c r="M157" s="21">
        <f t="shared" ref="M157:M159" si="32">+I157-J157</f>
        <v>0</v>
      </c>
      <c r="N157" s="20">
        <f t="shared" ref="N157:N159" si="33">H157/F157</f>
        <v>0.80320247228045061</v>
      </c>
    </row>
    <row r="158" spans="1:14" ht="15" customHeight="1" x14ac:dyDescent="0.3">
      <c r="A158" s="17" t="s">
        <v>331</v>
      </c>
      <c r="B158" s="17" t="s">
        <v>213</v>
      </c>
      <c r="C158" s="23" t="s">
        <v>332</v>
      </c>
      <c r="D158" s="17">
        <v>0</v>
      </c>
      <c r="E158" s="17">
        <v>29271.759999999998</v>
      </c>
      <c r="F158" s="17">
        <v>29271.759999999998</v>
      </c>
      <c r="G158" s="17">
        <v>23511.15</v>
      </c>
      <c r="H158" s="17">
        <v>23511.15</v>
      </c>
      <c r="I158" s="17">
        <v>23511.15</v>
      </c>
      <c r="J158" s="17">
        <v>23511.15</v>
      </c>
      <c r="K158" s="17">
        <v>5760.6099999999969</v>
      </c>
      <c r="L158" s="17">
        <v>5760.6099999999969</v>
      </c>
      <c r="M158" s="21">
        <f t="shared" si="32"/>
        <v>0</v>
      </c>
      <c r="N158" s="20">
        <f t="shared" si="33"/>
        <v>0.80320247228045061</v>
      </c>
    </row>
    <row r="159" spans="1:14" ht="15" customHeight="1" x14ac:dyDescent="0.3">
      <c r="A159" s="17" t="s">
        <v>333</v>
      </c>
      <c r="B159" s="17" t="s">
        <v>213</v>
      </c>
      <c r="C159" s="23" t="s">
        <v>334</v>
      </c>
      <c r="D159" s="17">
        <v>0</v>
      </c>
      <c r="E159" s="17">
        <v>29271.759999999998</v>
      </c>
      <c r="F159" s="17">
        <v>29271.759999999998</v>
      </c>
      <c r="G159" s="17">
        <v>23511.15</v>
      </c>
      <c r="H159" s="17">
        <v>23511.15</v>
      </c>
      <c r="I159" s="17">
        <v>23511.15</v>
      </c>
      <c r="J159" s="17">
        <v>23511.15</v>
      </c>
      <c r="K159" s="17">
        <v>5760.6099999999969</v>
      </c>
      <c r="L159" s="17">
        <v>5760.6099999999969</v>
      </c>
      <c r="M159" s="21">
        <f t="shared" si="32"/>
        <v>0</v>
      </c>
      <c r="N159" s="20">
        <f t="shared" si="33"/>
        <v>0.80320247228045061</v>
      </c>
    </row>
    <row r="160" spans="1:14" ht="15" customHeight="1" x14ac:dyDescent="0.3">
      <c r="G160" s="14">
        <v>0</v>
      </c>
      <c r="H160" s="13"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C5" sqref="C5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2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18</v>
      </c>
      <c r="B2" s="4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20</v>
      </c>
      <c r="B3" s="2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22</v>
      </c>
      <c r="B4" s="2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24</v>
      </c>
      <c r="B5" s="12" t="s">
        <v>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25</v>
      </c>
      <c r="B6" s="2" t="s">
        <v>26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27</v>
      </c>
      <c r="B7" s="6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1BDC4AE9-6934-45C5-993B-EA5A75303727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29</v>
      </c>
      <c r="B1" s="6" t="s">
        <v>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31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32</v>
      </c>
      <c r="B3" s="8" t="s">
        <v>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42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cp:lastPrinted>2024-05-24T08:59:55Z</cp:lastPrinted>
  <dcterms:created xsi:type="dcterms:W3CDTF">2011-04-20T17:22:00Z</dcterms:created>
  <dcterms:modified xsi:type="dcterms:W3CDTF">2024-05-24T09:07:14Z</dcterms:modified>
</cp:coreProperties>
</file>