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MAYO 2024\"/>
    </mc:Choice>
  </mc:AlternateContent>
  <xr:revisionPtr revIDLastSave="0" documentId="8_{236CAF9E-E3D2-40A3-939D-73D7D7C4FE1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2" i="2" l="1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56" i="2"/>
  <c r="N154" i="2"/>
  <c r="N153" i="2"/>
  <c r="N152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<sst xmlns="http://schemas.openxmlformats.org/spreadsheetml/2006/main" count="1076" uniqueCount="691">
  <si>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</si>
  <si>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</si>
  <si>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</si>
  <si>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</si>
  <si>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</si>
  <si>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</si>
  <si>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</si>
  <si>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</si>
  <si>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</si>
  <si>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</si>
  <si>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</si>
  <si>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</si>
  <si>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</si>
  <si>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</si>
  <si>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</si>
  <si>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</si>
  <si>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</si>
  <si>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</si>
  <si>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</si>
  <si>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</si>
  <si>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</si>
  <si>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</si>
  <si>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</si>
  <si>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</si>
  <si>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</si>
  <si>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</si>
  <si>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</si>
  <si>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</si>
  <si>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</si>
  <si>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</si>
  <si>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</si>
  <si>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</si>
  <si>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</si>
  <si>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</si>
  <si>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</si>
  <si>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</si>
  <si>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</si>
  <si>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</si>
  <si>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</si>
  <si>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</si>
  <si>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</si>
  <si>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</si>
  <si>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</si>
  <si>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</si>
  <si>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</si>
  <si>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</si>
  <si>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</si>
  <si>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</si>
  <si>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</si>
  <si>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</si>
  <si>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</si>
  <si>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</si>
  <si>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</si>
  <si>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</si>
  <si>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</si>
  <si>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</si>
  <si>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</si>
  <si>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</si>
  <si>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</si>
  <si>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</si>
  <si>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</si>
  <si>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</si>
  <si>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</si>
  <si>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</si>
  <si>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</si>
  <si>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</si>
  <si>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</si>
  <si>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</si>
  <si>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</si>
  <si>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</si>
  <si>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</si>
  <si>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</si>
  <si>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</si>
  <si>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</si>
  <si>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</si>
  <si>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</si>
  <si>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</si>
  <si>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</si>
  <si>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</si>
  <si>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</si>
  <si>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</si>
  <si>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</si>
  <si>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</si>
  <si>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</si>
  <si>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</si>
  <si>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</si>
  <si>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</si>
  <si>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</si>
  <si>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</si>
  <si>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</si>
  <si>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</si>
  <si>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</si>
  <si>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</si>
  <si>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</si>
  <si>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</si>
  <si>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</si>
  <si>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</si>
  <si>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</si>
  <si>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</si>
  <si>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</si>
  <si>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</si>
  <si>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</si>
  <si>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</si>
  <si>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</si>
  <si>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</si>
  <si>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</si>
  <si>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</si>
  <si>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</si>
  <si>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</si>
  <si>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</si>
  <si>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</si>
  <si>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</si>
  <si>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</si>
  <si>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</si>
  <si>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</si>
  <si>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</si>
  <si>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</si>
  <si>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</si>
  <si>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</si>
  <si>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</si>
  <si>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</si>
  <si>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</si>
  <si>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</si>
  <si>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</si>
  <si>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</si>
  <si>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</si>
  <si>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</si>
  <si>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</si>
  <si>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</si>
  <si>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</si>
  <si>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</si>
  <si>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</si>
  <si>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</si>
  <si>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</si>
  <si>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</si>
  <si>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</si>
  <si>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</si>
  <si>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</si>
  <si>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</si>
  <si>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</si>
  <si>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</si>
  <si>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</si>
  <si>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</si>
  <si>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</si>
  <si>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</si>
  <si>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</si>
  <si>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</si>
  <si>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</si>
  <si>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</si>
  <si>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</si>
  <si>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</si>
  <si>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</si>
  <si>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</si>
  <si>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</si>
  <si>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</si>
  <si>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6998001200.7.3.14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</si>
  <si>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</si>
  <si>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</si>
  <si>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</si>
  <si>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</si>
  <si>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</si>
  <si>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</si>
  <si>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</si>
  <si>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</si>
  <si>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</si>
  <si>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</si>
  <si>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</si>
  <si>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</si>
  <si>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</si>
  <si>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</si>
  <si>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</si>
  <si>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</si>
  <si>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</si>
  <si>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</si>
  <si>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</si>
  <si>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</si>
  <si>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</si>
  <si>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</si>
  <si>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</si>
  <si>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</si>
  <si>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</si>
  <si>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</si>
  <si>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</si>
  <si>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</si>
  <si>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</si>
  <si>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</si>
  <si>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</si>
  <si>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</si>
  <si>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</si>
  <si>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</si>
  <si>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</si>
  <si>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</si>
  <si>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</si>
  <si>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</si>
  <si>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</si>
  <si>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</si>
  <si>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</si>
  <si>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</si>
  <si>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</si>
  <si>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</si>
  <si>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</si>
  <si>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</si>
  <si>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</si>
  <si>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</si>
  <si>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</si>
  <si>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</si>
  <si>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</si>
  <si>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</si>
  <si>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</si>
  <si>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</si>
  <si>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</si>
  <si>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</si>
  <si>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</si>
  <si>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</si>
  <si>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</si>
  <si>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</si>
  <si>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</si>
  <si>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</si>
  <si>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</si>
  <si>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</si>
  <si>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</si>
  <si>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</si>
  <si>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</si>
  <si>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</si>
  <si>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</si>
  <si>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</si>
  <si>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</si>
  <si>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</si>
  <si>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</si>
  <si>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</si>
  <si>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</si>
  <si>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</si>
  <si>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</si>
  <si>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</si>
  <si>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</si>
  <si>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</si>
  <si>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</si>
  <si>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</si>
  <si>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</si>
  <si>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</si>
  <si>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</si>
  <si>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</si>
  <si>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</si>
  <si>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</si>
  <si>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</si>
  <si>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</si>
  <si>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</si>
  <si>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</si>
  <si>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</si>
  <si>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</si>
  <si>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</si>
  <si>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</si>
  <si>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</si>
  <si>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</si>
  <si>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</si>
  <si>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</si>
  <si>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</si>
  <si>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</si>
  <si>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</si>
  <si>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</si>
  <si>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</si>
  <si>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</si>
  <si>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</si>
  <si>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</si>
  <si>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</si>
  <si>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</si>
  <si>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</si>
  <si>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</si>
  <si>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</si>
  <si>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</si>
  <si>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</si>
  <si>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</si>
  <si>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</si>
  <si>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</si>
  <si>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</si>
  <si>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</si>
  <si>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</si>
  <si>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</si>
  <si>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</si>
  <si>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</si>
  <si>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</si>
  <si>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</si>
  <si>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</si>
  <si>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</si>
  <si>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</si>
  <si>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</si>
  <si>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</si>
  <si>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</si>
  <si>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</si>
  <si>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</si>
  <si>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</si>
  <si>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</si>
  <si>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</si>
  <si>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</si>
  <si>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</si>
  <si>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</si>
  <si>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</si>
  <si>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</si>
  <si>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</si>
  <si>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</si>
  <si>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</si>
  <si>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</si>
  <si>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</si>
  <si>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PERSONAL</t>
  </si>
  <si>
    <t>CORRIENTES</t>
  </si>
  <si>
    <t>INVERSION</t>
  </si>
  <si>
    <t>AREA ADMINISTRATIVA FINANCIERA</t>
  </si>
  <si>
    <t>CPA. MA ESTHER LOJA LLANOS</t>
  </si>
  <si>
    <t>contabilidad@santana.gob.ec</t>
  </si>
  <si>
    <t>6998001200.5.3.06.012.001</t>
  </si>
  <si>
    <t>6998001200.5.3.08.020.001</t>
  </si>
  <si>
    <t>6998001200.5.7.02.001.001</t>
  </si>
  <si>
    <t>6998001200.5.7.02.003.001</t>
  </si>
  <si>
    <t>6998001200.5.8.01.002.001</t>
  </si>
  <si>
    <t>6998001200.5.8.01.002.002</t>
  </si>
  <si>
    <t>6998001200.5.8.01.002.003</t>
  </si>
  <si>
    <t>6998001200.7.1.01.006.001</t>
  </si>
  <si>
    <t>6998001200.7.1.05.010.001</t>
  </si>
  <si>
    <t>6998001200.7.1.07.007.001</t>
  </si>
  <si>
    <t>6998001200.7.3.02.005.002</t>
  </si>
  <si>
    <t>6998001200.7.3.02.005.005</t>
  </si>
  <si>
    <t>6998001200.7.3.02.007.001</t>
  </si>
  <si>
    <t>6998001200.7.3.02.007.002</t>
  </si>
  <si>
    <t>6998001200.7.3.02.007.003</t>
  </si>
  <si>
    <t>6998001200.7.3.02.007.004</t>
  </si>
  <si>
    <t>6998001200.7.3.02.007.005</t>
  </si>
  <si>
    <t>6998001200.7.3.02.009.003</t>
  </si>
  <si>
    <t>6998001200.7.3.02.021.001</t>
  </si>
  <si>
    <t>6998001200.7.3.02.035.001</t>
  </si>
  <si>
    <t>6998001200.7.3.02.035.002</t>
  </si>
  <si>
    <t>6998001200.7.3.02.035.003</t>
  </si>
  <si>
    <t>6998001200.7.3.02.035.004</t>
  </si>
  <si>
    <t>6998001200.7.3.02.035.005</t>
  </si>
  <si>
    <t>6998001200.7.3.02.035.006</t>
  </si>
  <si>
    <t>6998001200.7.3.02.035.007</t>
  </si>
  <si>
    <t>6998001200.7.3.02.035.008</t>
  </si>
  <si>
    <t>6998001200.7.3.02.035.009</t>
  </si>
  <si>
    <t>6998001200.7.3.02.035.010</t>
  </si>
  <si>
    <t>6998001200.7.3.02.035.011</t>
  </si>
  <si>
    <t>6998001200.7.3.02.035.012</t>
  </si>
  <si>
    <t>6998001200.7.3.02.048.003</t>
  </si>
  <si>
    <t>6998001200.7.3.02.049.002</t>
  </si>
  <si>
    <t>6998001200.7.3.02.049.003</t>
  </si>
  <si>
    <t>6998001200.7.3.02.049.005</t>
  </si>
  <si>
    <t>6998001200.7.3.02.049.006</t>
  </si>
  <si>
    <t>6998001200.7.3.02.049.007</t>
  </si>
  <si>
    <t>6998001200.7.3.02.049.008</t>
  </si>
  <si>
    <t>6998001200.7.3.02.055.001</t>
  </si>
  <si>
    <t>6998001200.7.3.02.055.002</t>
  </si>
  <si>
    <t>6998001200.7.3.04.004.010</t>
  </si>
  <si>
    <t>6998001200.7.3.04.004.011</t>
  </si>
  <si>
    <t>6998001200.7.3.05.003.001</t>
  </si>
  <si>
    <t>6998001200.7.3.05.003.002</t>
  </si>
  <si>
    <t>6998001200.7.3.05.003.003</t>
  </si>
  <si>
    <t>6998001200.7.3.05.003.004</t>
  </si>
  <si>
    <t>6998001200.7.3.05.004.001</t>
  </si>
  <si>
    <t>6998001200.7.3.05.004.002</t>
  </si>
  <si>
    <t>6998001200.7.3.05.004.003</t>
  </si>
  <si>
    <t>6998001200.7.3.05.004.004</t>
  </si>
  <si>
    <t>6998001200.7.3.05.004.005</t>
  </si>
  <si>
    <t>6998001200.7.3.05.004.006</t>
  </si>
  <si>
    <t>6998001200.7.3.05.004.007</t>
  </si>
  <si>
    <t>6998001200.7.3.05.004.008</t>
  </si>
  <si>
    <t>6998001200.7.3.05.004.009</t>
  </si>
  <si>
    <t>6998001200.7.3.05.004.010</t>
  </si>
  <si>
    <t>6998001200.7.3.05.005.001</t>
  </si>
  <si>
    <t>6998001200.7.3.05.005.002</t>
  </si>
  <si>
    <t>6998001200.7.3.05.005.003</t>
  </si>
  <si>
    <t>6998001200.7.3.05.005.004</t>
  </si>
  <si>
    <t>6998001200.7.3.05.005.005</t>
  </si>
  <si>
    <t>6998001200.7.3.05.005.006</t>
  </si>
  <si>
    <t>6998001200.7.3.05.005.007</t>
  </si>
  <si>
    <t>6998001200.7.3.05.005.008</t>
  </si>
  <si>
    <t>6998001200.7.3.05.005.009</t>
  </si>
  <si>
    <t>6998001200.7.3.05.005.010</t>
  </si>
  <si>
    <t>6998001200.7.3.05.005.011</t>
  </si>
  <si>
    <t>6998001200.7.3.05.005.012</t>
  </si>
  <si>
    <t>6998001200.7.3.05.005.013</t>
  </si>
  <si>
    <t>6998001200.7.3.05.005.014</t>
  </si>
  <si>
    <t>6998001200.7.3.05.005.015</t>
  </si>
  <si>
    <t>6998001200.7.3.06.004.011</t>
  </si>
  <si>
    <t>6998001200.7.3.06.005.010</t>
  </si>
  <si>
    <t>6998001200.7.3.06.005.020</t>
  </si>
  <si>
    <t>6998001200.7.3.06.005.021</t>
  </si>
  <si>
    <t>6998001200.7.3.06.005.022</t>
  </si>
  <si>
    <t>6998001200.7.3.06.005.023</t>
  </si>
  <si>
    <t>6998001200.7.3.06.005.024</t>
  </si>
  <si>
    <t>6998001200.7.3.06.005.025</t>
  </si>
  <si>
    <t>6998001200.7.3.06.005.026</t>
  </si>
  <si>
    <t>6998001200.7.3.06.005.027</t>
  </si>
  <si>
    <t>6998001200.7.3.06.005.028</t>
  </si>
  <si>
    <t>6998001200.7.3.06.005.029</t>
  </si>
  <si>
    <t>6998001200.7.3.06.006.004</t>
  </si>
  <si>
    <t>6998001200.7.3.06.006.005</t>
  </si>
  <si>
    <t>6998001200.7.3.06.006.006</t>
  </si>
  <si>
    <t>6998001200.7.3.06.006.007</t>
  </si>
  <si>
    <t>6998001200.7.3.06.006.008</t>
  </si>
  <si>
    <t>6998001200.7.3.06.006.009</t>
  </si>
  <si>
    <t>6998001200.7.3.06.006.010</t>
  </si>
  <si>
    <t>6998001200.7.3.06.006.011</t>
  </si>
  <si>
    <t>6998001200.7.3.06.006.016</t>
  </si>
  <si>
    <t>6998001200.7.3.06.006.017</t>
  </si>
  <si>
    <t>6998001200.7.3.06.006.020</t>
  </si>
  <si>
    <t>6998001200.7.3.06.006.021</t>
  </si>
  <si>
    <t>6998001200.7.3.06.006.099</t>
  </si>
  <si>
    <t>6998001200.7.3.06.013.001</t>
  </si>
  <si>
    <t>6998001200.7.3.06.013.021</t>
  </si>
  <si>
    <t>6998001200.7.3.06.013.022</t>
  </si>
  <si>
    <t>6998001200.7.3.06.013.023</t>
  </si>
  <si>
    <t>6998001200.7.3.06.013.024</t>
  </si>
  <si>
    <t>6998001200.7.3.06.013.025</t>
  </si>
  <si>
    <t>6998001200.7.3.06.013.026</t>
  </si>
  <si>
    <t>6998001200.7.3.08.001.004</t>
  </si>
  <si>
    <t>6998001200.7.3.08.001.008</t>
  </si>
  <si>
    <t>6998001200.7.3.08.002.003</t>
  </si>
  <si>
    <t>6998001200.7.3.08.002.004</t>
  </si>
  <si>
    <t>6998001200.7.3.08.002.005</t>
  </si>
  <si>
    <t>6998001200.7.3.08.003.001</t>
  </si>
  <si>
    <t>6998001200.7.3.08.005.001</t>
  </si>
  <si>
    <t>6998001200.7.3.08.006.001</t>
  </si>
  <si>
    <t>6998001200.7.3.08.009.001</t>
  </si>
  <si>
    <t>6998001200.7.3.08.011.002</t>
  </si>
  <si>
    <t>6998001200.7.3.08.011.003</t>
  </si>
  <si>
    <t>6998001200.7.3.08.011.004</t>
  </si>
  <si>
    <t>6998001200.7.3.08.011.005</t>
  </si>
  <si>
    <t>6998001200.7.3.08.011.006</t>
  </si>
  <si>
    <t>6998001200.7.3.08.011.007</t>
  </si>
  <si>
    <t>6998001200.7.3.08.011.008</t>
  </si>
  <si>
    <t>6998001200.7.3.08.011.009</t>
  </si>
  <si>
    <t>6998001200.7.3.08.011.010</t>
  </si>
  <si>
    <t>6998001200.7.3.08.011.011</t>
  </si>
  <si>
    <t>6998001200.7.3.08.012.002</t>
  </si>
  <si>
    <t>6998001200.7.3.08.012.004</t>
  </si>
  <si>
    <t>6998001200.7.3.08.012.016</t>
  </si>
  <si>
    <t>6998001200.7.3.08.012.017</t>
  </si>
  <si>
    <t>6998001200.7.3.08.012.018</t>
  </si>
  <si>
    <t>6998001200.7.3.08.012.019</t>
  </si>
  <si>
    <t>6998001200.7.3.08.012.020</t>
  </si>
  <si>
    <t>6998001200.7.3.08.013.001</t>
  </si>
  <si>
    <t>6998001200.7.3.08.014.001</t>
  </si>
  <si>
    <t>6998001200.7.3.08.014.040</t>
  </si>
  <si>
    <t>6998001200.7.3.08.014.041</t>
  </si>
  <si>
    <t>6998001200.7.3.08.014.042</t>
  </si>
  <si>
    <t>6998001200.7.3.08.014.043</t>
  </si>
  <si>
    <t>6998001200.7.3.14.007.002</t>
  </si>
  <si>
    <t>6998001200.7.3.14.008.001</t>
  </si>
  <si>
    <t>6998001200.7.5.01.001.001</t>
  </si>
  <si>
    <t>6998001200.7.5.01.002.002</t>
  </si>
  <si>
    <t>6998001200.7.5.01.002.003</t>
  </si>
  <si>
    <t>6998001200.7.5.01.002.004</t>
  </si>
  <si>
    <t>6998001200.7.5.01.002.005</t>
  </si>
  <si>
    <t>6998001200.7.5.01.002.006</t>
  </si>
  <si>
    <t>6998001200.7.5.01.003.001</t>
  </si>
  <si>
    <t>6998001200.7.5.01.003.002</t>
  </si>
  <si>
    <t>6998001200.7.5.01.005.022</t>
  </si>
  <si>
    <t>6998001200.7.5.01.005.023</t>
  </si>
  <si>
    <t>6998001200.7.5.01.005.024</t>
  </si>
  <si>
    <t>6998001200.7.5.01.005.025</t>
  </si>
  <si>
    <t>6998001200.7.5.01.005.026</t>
  </si>
  <si>
    <t>6998001200.7.5.01.099.001</t>
  </si>
  <si>
    <t>6998001200.7.5.01.099.001.02</t>
  </si>
  <si>
    <t>6998001200.7.5.01.099.001.03</t>
  </si>
  <si>
    <t>6998001200.7.5.01.099.002</t>
  </si>
  <si>
    <t>6998001200.7.5.01.099.002.01</t>
  </si>
  <si>
    <t>6998001200.7.5.01.099.002.02</t>
  </si>
  <si>
    <t>6998001200.7.5.01.099.002.03</t>
  </si>
  <si>
    <t>6998001200.7.5.01.099.002.05</t>
  </si>
  <si>
    <t>6998001200.7.5.01.099.002.06</t>
  </si>
  <si>
    <t>6998001200.7.5.01.099.002.07</t>
  </si>
  <si>
    <t>6998001200.7.5.01.099.002.09</t>
  </si>
  <si>
    <t>6998001200.7.5.01.099.002.10</t>
  </si>
  <si>
    <t>6998001200.7.5.04.001.001</t>
  </si>
  <si>
    <t>6998001200.7.5.05.001.001</t>
  </si>
  <si>
    <t>6998001200.7.5.05.001.051</t>
  </si>
  <si>
    <t>6998001200.7.5.05.001.052</t>
  </si>
  <si>
    <t>6998001200.7.5.05.001.053</t>
  </si>
  <si>
    <t>6998001200.7.5.05.001.054</t>
  </si>
  <si>
    <t>6998001200.7.5.05.001.055</t>
  </si>
  <si>
    <t>6998001200.7.5.05.001.056</t>
  </si>
  <si>
    <t>6998001200.7.5.05.001.057</t>
  </si>
  <si>
    <t>6998001200.7.5.05.001.058</t>
  </si>
  <si>
    <t>6998001200.7.5.05.001.059</t>
  </si>
  <si>
    <t>6998001200.7.5.05.001.060</t>
  </si>
  <si>
    <t>6998001200.7.5.05.001.101</t>
  </si>
  <si>
    <t>6998001200.7.5.05.001.102</t>
  </si>
  <si>
    <t>6998001200.7.5.05.001.103</t>
  </si>
  <si>
    <t>6998001200.7.5.05.001.104</t>
  </si>
  <si>
    <t>6998001200.7.5.05.001.105</t>
  </si>
  <si>
    <t>6998001200.7.5.05.001.106</t>
  </si>
  <si>
    <t>6998001200.7.5.05.001.107</t>
  </si>
  <si>
    <t>6998001200.7.5.05.001.108</t>
  </si>
  <si>
    <t>6998001200.7.5.05.001.109</t>
  </si>
  <si>
    <t>6998001200.7.5.05.001.110</t>
  </si>
  <si>
    <t>6998001200.7.5.05.099.004</t>
  </si>
  <si>
    <t>6998001200.7.7.01.002.002</t>
  </si>
  <si>
    <t>6998001200.8.4.01.003.001</t>
  </si>
  <si>
    <t>6998001200.8.4.01.004.001</t>
  </si>
  <si>
    <t>6998001200.8.4.01.004.008</t>
  </si>
  <si>
    <t>6998001200.8.4.01.004.009</t>
  </si>
  <si>
    <t>6998001200.8.4.03.001.003</t>
  </si>
  <si>
    <t>6998001200.8.4.03.001.005</t>
  </si>
  <si>
    <t>6998001200.8.4.03.001.006</t>
  </si>
  <si>
    <t>6998001200.8.4.03.001.007</t>
  </si>
  <si>
    <t>6998001200.8.8.99.001.001</t>
  </si>
  <si>
    <t xml:space="preserve">Menaje y Accesorios Descatables_x000D_
</t>
  </si>
  <si>
    <t>Contraloria General Del Estado</t>
  </si>
  <si>
    <t>Aporte A Conagopare</t>
  </si>
  <si>
    <t>Salarios</t>
  </si>
  <si>
    <t>Servicios Personales por Contrato  Gad</t>
  </si>
  <si>
    <t>Compensacion De Vacaciones No Gozadas Por Cesación De Funciones</t>
  </si>
  <si>
    <t>Espectáculos Culturales Y Sociales Promoción de los saberes y conocimientos ancestrales de la parroq</t>
  </si>
  <si>
    <t>Espectaculos Culturales Y Sociales (Fiestas de Parroquialización)</t>
  </si>
  <si>
    <t>Material Promocional Turismo Parroquial</t>
  </si>
  <si>
    <t>Proyecto Santa Ana Vive su Cultura ( Cholita Santanense en eventos culturales)</t>
  </si>
  <si>
    <t xml:space="preserve">Impresión, Reproducción y Publicación de material educomunicacional (Ciudadanía Activa)_x000D_
</t>
  </si>
  <si>
    <t xml:space="preserve">Impresión de Material educomunicacional para la prevención de la violencia de género_x000D_
</t>
  </si>
  <si>
    <t>Campaña de Reciclaje - ECOVASE</t>
  </si>
  <si>
    <t>Servicios personales eventuales sin relación de dependencia (reemplazo )</t>
  </si>
  <si>
    <t>Servicios de Alimentación Dia de la Madre</t>
  </si>
  <si>
    <t>Servicios de Alimentación dia del Padre</t>
  </si>
  <si>
    <t>Servicios de Alimentación dia del Adulto Mayor</t>
  </si>
  <si>
    <t>Servicios Alimentación Visitas Turísticas</t>
  </si>
  <si>
    <t>Servicios de Alimentación Navidad</t>
  </si>
  <si>
    <t>Alimentación Dia Lucha contra desnutrición infantil</t>
  </si>
  <si>
    <t>Servicios Talleres y Programas Atención al hogar y comunidad Discapacidades</t>
  </si>
  <si>
    <t>Servicios Alimentación Proyecto con adultos con adultos mayores con discpacidad Convenio MIES</t>
  </si>
  <si>
    <t>Servicios Alimentación Conmemoración del día internacional de la mujer</t>
  </si>
  <si>
    <t>Servicios de Alimentación Deporte y bienestar integral</t>
  </si>
  <si>
    <t>Servicio de Alimentación(Colonia vacacional)</t>
  </si>
  <si>
    <t>Servicio Alimentación (Promoción de la salud familiar y comunitaria)</t>
  </si>
  <si>
    <t>Eventos Oficiales Chola Cuencana</t>
  </si>
  <si>
    <t xml:space="preserve">Ferias Turísticas Emprendimientos </t>
  </si>
  <si>
    <t>Eventos Promocionales Ferias Agricolas</t>
  </si>
  <si>
    <t>Proyecto Santa Ana Vive su arte (Santa Ana vive el Carnaval 2024)</t>
  </si>
  <si>
    <t>Proyecto Santa Vive su cultura (mes artes)</t>
  </si>
  <si>
    <t>Evento Festival de comida saludable</t>
  </si>
  <si>
    <t>Evento Elecciones de Comités de Desarrollo comunitario</t>
  </si>
  <si>
    <t>Combustibles Equipo Caminero</t>
  </si>
  <si>
    <t>Combustibles Maquinaria Agricola</t>
  </si>
  <si>
    <t>Mantenimiento Equipo Caminero</t>
  </si>
  <si>
    <t>Mantenimiento Maquinaria Agricola</t>
  </si>
  <si>
    <t>Mobiliario (Arrendamiento Proyectos Sociales)</t>
  </si>
  <si>
    <t>Alquiler Sillas Conmemoración del día internacional de la mujer</t>
  </si>
  <si>
    <t xml:space="preserve">Alquiler Silla Proyecto Santa Vive su Cultura </t>
  </si>
  <si>
    <t>Alquilers carpas, sillas, mesas( colonia)</t>
  </si>
  <si>
    <t>Alquiler Equipo Caminero</t>
  </si>
  <si>
    <t xml:space="preserve">Servicio Amplificación, Sonido y animación de proyectos socioculturales </t>
  </si>
  <si>
    <t>Amplificación y Sonido Proyectos Sociales</t>
  </si>
  <si>
    <t>Amplificacion y Sonido Proyecto de atención infantil y apoyo nutricional</t>
  </si>
  <si>
    <t>Alquiler amplificación y Sonido Conmemoración del día internacional de la mujer</t>
  </si>
  <si>
    <t>Alquiler Amplificación y Sonido Deporte y bienestar integral</t>
  </si>
  <si>
    <t>Alquiler Sonido y Amplificación Promoción de los saberes y conocimientos ancestrales de la parroquia</t>
  </si>
  <si>
    <t xml:space="preserve">Alquiler Amplificación sondo ieventos socio culturales de las comunidades y organizaciones </t>
  </si>
  <si>
    <t>Alquiler Amplificación y Sonido (colonia)</t>
  </si>
  <si>
    <t>Alquiler Amplificación y Sonido (Promoción de la salud familiar y comunitaria)</t>
  </si>
  <si>
    <t>Transporte Autobuses para los beneficiarios de los proyectos sociales y productivos ejecutados Gad S</t>
  </si>
  <si>
    <t>Transporte Mixto Personal Gad Parroquial, proyectos y objetivos institucionales(varios proyectos)</t>
  </si>
  <si>
    <t>Transporte Migas reforestación Comunitaria</t>
  </si>
  <si>
    <t>Alquiler Tanquero Suministro Agua Potable Comunidades</t>
  </si>
  <si>
    <t>Alquiler Vehículo Proyectos Vinculación Sociedad (convenios)</t>
  </si>
  <si>
    <t>Transporte Campañas Veterinarias, entrega insumos y otros</t>
  </si>
  <si>
    <t>Transporte Dia del Adulto Mayor</t>
  </si>
  <si>
    <t>Transporte Salidas Turísticas</t>
  </si>
  <si>
    <t>Transporte Salidas Recreativas</t>
  </si>
  <si>
    <t>Transporte Atención al hogar y comunidad Discapacidades</t>
  </si>
  <si>
    <t xml:space="preserve">Transporte Trabajo Adultos Mayores con Discapacidad Convenio MIES </t>
  </si>
  <si>
    <t>Transporte  cultura santanense a nivel local y nacional</t>
  </si>
  <si>
    <t>Transporte Deporte y bienestar integral</t>
  </si>
  <si>
    <t>Transporte Promoción de los saberes y conocimientos ancestrales de la parroquia Santa Ana.</t>
  </si>
  <si>
    <t>Transporte Colonia Vacacional</t>
  </si>
  <si>
    <t>Estudios  suelos, peritajes, estudios especializados</t>
  </si>
  <si>
    <t>Estudios Y Diseño De Proyectos</t>
  </si>
  <si>
    <t>Estudios, diseños regeneración Parque Central</t>
  </si>
  <si>
    <t>Estudios y rediseño Complejo Deportivo Pizhin</t>
  </si>
  <si>
    <t>Estudios Viales Barzalitos-Ingapirca</t>
  </si>
  <si>
    <t xml:space="preserve">Actualización Plan Ordenamiento Cabecera Parroquial </t>
  </si>
  <si>
    <t xml:space="preserve">EStudios Viales, Apertura Calle Centro Parroquial _x000D_
</t>
  </si>
  <si>
    <t>Estudio Puente del Chorro</t>
  </si>
  <si>
    <t>Estudio Muro Escuela Alfonso Ma Borrero</t>
  </si>
  <si>
    <t>Estudios viales, muros y puentes</t>
  </si>
  <si>
    <t>Estudios nueva pavimentación flexible Via Pichacay Playa de los Angeles</t>
  </si>
  <si>
    <t>Estudios Viales El Chorro Alto para pavimentación flexible.</t>
  </si>
  <si>
    <t>Honorarios Asesoría Técnica De Infraestructura</t>
  </si>
  <si>
    <t>Honorarios Asesor Jurídico</t>
  </si>
  <si>
    <t>Honorarios Técnico De Vialidad</t>
  </si>
  <si>
    <t>Honorarios Técnico Ambiental Y Saneamiento</t>
  </si>
  <si>
    <t>Honorarios Técnico Planificación</t>
  </si>
  <si>
    <t>Honorarios Técnico Difusión y Comunicación</t>
  </si>
  <si>
    <t xml:space="preserve"> Honorarios Técnico Producción</t>
  </si>
  <si>
    <t>Honorarios Técnico Proyectos</t>
  </si>
  <si>
    <t>Honorarios Técnico Social - Psicologo</t>
  </si>
  <si>
    <t>Honorarios Por Contratos Civiles Deportes</t>
  </si>
  <si>
    <t>Honorarios Técnico Turismo</t>
  </si>
  <si>
    <t>Honorarios Profesionales Técnico Deportivo</t>
  </si>
  <si>
    <t>Honorarios Profesionales (técnicos)</t>
  </si>
  <si>
    <t xml:space="preserve">PP - Nariviña Capacitaciones y/o talleres en belleza, gastronomia, formacion de lideres y en grupos </t>
  </si>
  <si>
    <t xml:space="preserve">Fortalecimiento de capacidades emprendedores turísticos_x000D_
</t>
  </si>
  <si>
    <t>Capacitación Emprendimientos Agrícolas y Otros</t>
  </si>
  <si>
    <t>Capacitación Promoción de los saberes y conocimientos ancestrales de la parroquia Santa Ana.</t>
  </si>
  <si>
    <t>Capacitación (instructores actividades artísticas)</t>
  </si>
  <si>
    <t xml:space="preserve">Capacitación Liderazgo juvenil y desarrollo personal (Ciudadanía activa)_x000D_
_x000D_
_x000D_
_x000D_
</t>
  </si>
  <si>
    <t>Capacitación Formación en liderazgo comunitario (Ciudadanía Activa)</t>
  </si>
  <si>
    <t>Alimentos Y Bebidas Atención integral para el enjecimiento activo de las personas adultas mayores.</t>
  </si>
  <si>
    <t>Alimentos Y Bebidas Asistencia Nitricional Niñ@S</t>
  </si>
  <si>
    <t>Vestuario, Lencería Y Prendas De Protección Proy. Productivos</t>
  </si>
  <si>
    <t>Vestuario, Lencería Y Prendas De Protección Proy. Productivos (Mies)</t>
  </si>
  <si>
    <t>Vestuario, Lencería Y Prendas De Protección (Equipo caminero)</t>
  </si>
  <si>
    <t>Combustibles Y Lubricantes (Proy. Producción)</t>
  </si>
  <si>
    <t>Materiales De Aseo Proy. Nutricion</t>
  </si>
  <si>
    <t>Herramientas Y Equipos Menores (Proy. Producción)</t>
  </si>
  <si>
    <t>Medicamentos Proy. Formaciòn Deportiva</t>
  </si>
  <si>
    <t xml:space="preserve">PP - San Pedro Materiales Ampliacion de la cubierta del graderio en la comunidad._x000D_
</t>
  </si>
  <si>
    <t xml:space="preserve">PP - Tacalzhapa Materiales Recapeo cancha de uso multiple _x000D_
</t>
  </si>
  <si>
    <t>PP - Auquilula Materiales para el graderio y cerramiento de la cancha de uso multiple de la comunida</t>
  </si>
  <si>
    <t>PP - Dizha la Dolorosa Materiales de Construcción</t>
  </si>
  <si>
    <t>Materiales Construcción( Ingapirca Cholita Santanense 2024 )</t>
  </si>
  <si>
    <t xml:space="preserve">Materiales de Construccón  (San Francisco de Mosquera Cholita Santanense Intercomunidades 2024)_x000D_
</t>
  </si>
  <si>
    <t xml:space="preserve">Materiales de Construcción (El Chorro Cholita Santanense Intercultural 2024)_x000D_
</t>
  </si>
  <si>
    <t xml:space="preserve">Materiales de Construcción (Centro Parroquial Reina 2024)_x000D_
</t>
  </si>
  <si>
    <t xml:space="preserve">Materiales de Construccón (TEpal Virreina 2023)_x000D_
</t>
  </si>
  <si>
    <t>Materiales de Construcción(El Chorro Srta Confraternidad 2023)</t>
  </si>
  <si>
    <t>Materiales Didacticos Proy. Nutricion</t>
  </si>
  <si>
    <t>Materiales Didacticos Proy. Colonia Vacacional</t>
  </si>
  <si>
    <t xml:space="preserve">Material Didactico Atención al hogar y comunidad Discapacidades_x000D_
 </t>
  </si>
  <si>
    <t>Material Didáctivo Proyecto con Adultos Mayores con discapacidad Convenio MIES</t>
  </si>
  <si>
    <t>Materiales Didácticos Promoción de los saberes y conocimientos ancestrales de la parroquia Santa Ana</t>
  </si>
  <si>
    <t>Materiales Didácticos Colonia (niños)</t>
  </si>
  <si>
    <t>Materiales Didácticos CNH</t>
  </si>
  <si>
    <t>PP El Chorro Suministros Para Actividades Agropecuarias, Pesca Y Caza(abonos)</t>
  </si>
  <si>
    <t>Plan Forestal Parroquial 2024 (plantas)</t>
  </si>
  <si>
    <t>Insumos Agropecuarios Mejoramiento en Productividad y Competitividad</t>
  </si>
  <si>
    <t>Insumos veterinarios mejoramiento genético y otros agricolas</t>
  </si>
  <si>
    <t>Adquisición de geopozos (reservorios de agua)</t>
  </si>
  <si>
    <t>Equipos Informáticos (CNH)</t>
  </si>
  <si>
    <t xml:space="preserve">Implementos Deportivos </t>
  </si>
  <si>
    <t>Sistemas De Agua Potable</t>
  </si>
  <si>
    <t xml:space="preserve">PP - San Miguel Pucacruz Tanques de Reserva </t>
  </si>
  <si>
    <t>PP - Dizha La Dolorosa Tanques de Reserva</t>
  </si>
  <si>
    <t>PP - San Antonio de Trabana Tanques de REserva</t>
  </si>
  <si>
    <t>PP - Playa Los Angeles Tanques agua lluvia Resevas</t>
  </si>
  <si>
    <t>PP - Centro Parroquial Tanques Reserva</t>
  </si>
  <si>
    <t>Alcantarillado / Saneamiento Ambiental</t>
  </si>
  <si>
    <t xml:space="preserve">Implementación de Biodigestor individual y/o sistema comunitario_x000D_
</t>
  </si>
  <si>
    <t>Asfalto Via Centro Salud 300 mts.</t>
  </si>
  <si>
    <t>Via casa comunal Playa  los Angeles San Antonio de Trabana</t>
  </si>
  <si>
    <t>CAmineria los Laureles (lastrado)</t>
  </si>
  <si>
    <t xml:space="preserve">II ETAPA via la Unión Santa Barbara, San Pedro, cunetas y bordillos_x000D_
</t>
  </si>
  <si>
    <t>Mantenimiento Correctivo de la Via el Valle-Santa Ana-San Bartolome</t>
  </si>
  <si>
    <t>Obras Presupuesto Participativo Comunitario</t>
  </si>
  <si>
    <t xml:space="preserve">PP - Toctepamba Sistema de cisterna para agua casa comunal._x000D_
</t>
  </si>
  <si>
    <t xml:space="preserve">PP - Tepal Ampliacion de la casa comunal y adecuaciones _x000D_
</t>
  </si>
  <si>
    <t>Obras de Infraestructura Parroquial</t>
  </si>
  <si>
    <t>Cubiertas Canchas Comunitarias Uso Múltiple</t>
  </si>
  <si>
    <t xml:space="preserve">Construcción Muro Escuela Alfonso Ma. Borrero </t>
  </si>
  <si>
    <t>Construcción Muro Unidad Educativa Fisc. Monseñor Leonidas Proaño</t>
  </si>
  <si>
    <t xml:space="preserve">Construcción Bloques y Nichos -Cementerio parroquial_x000D_
</t>
  </si>
  <si>
    <t>Señalización Turistica Parroquial</t>
  </si>
  <si>
    <t>Mejoramiento Senderos Mama Tepal</t>
  </si>
  <si>
    <t xml:space="preserve">Mejoramiento de Facilidades Turisticas Quebrada Oscura_x000D_
</t>
  </si>
  <si>
    <t>Señaletica Ambiental</t>
  </si>
  <si>
    <t>Lìneas, Redes E Instalaciones Eléctricas</t>
  </si>
  <si>
    <t>Obras De Infraestructura (Mantenimiento)</t>
  </si>
  <si>
    <t>Readecuación Casa de Administración</t>
  </si>
  <si>
    <t>Mantenimiento Infraestructura Colegio Daniel Hermida</t>
  </si>
  <si>
    <t>Mantenimiento Aulas Escuela Gaspar Sangurima</t>
  </si>
  <si>
    <t>Mantenimiento Cubierta  Escuela  Jose Victor Ordoñez</t>
  </si>
  <si>
    <t>Mantenimiento Cubierta Escuela Monte Sinai</t>
  </si>
  <si>
    <t>Mantenimiento Parque Central</t>
  </si>
  <si>
    <t>Mantenimiento Cementerio Parroquial</t>
  </si>
  <si>
    <t>Mantenimiento Complejo Deportivo Pizhin</t>
  </si>
  <si>
    <t xml:space="preserve">Mantenimiento Complejo Turístico Yuraccocha </t>
  </si>
  <si>
    <t>Mantenimiento Otras Obras de Infraestructura</t>
  </si>
  <si>
    <t>PP - Sigsichocha  Mantenimiento Casa Comunal</t>
  </si>
  <si>
    <t xml:space="preserve">PP - Los Laureles Mantenimiento Area Comunal </t>
  </si>
  <si>
    <t>PP - Santa Barbara Mantenimiento Area Comuncal</t>
  </si>
  <si>
    <t>PP - EL Salado Mantenimiento Area Comunal</t>
  </si>
  <si>
    <t>PP - San Antonio de los Laureles Mantenimiento Casa Comunal</t>
  </si>
  <si>
    <t>pp -  Bella Unión Mantenimiento Casa Comunal</t>
  </si>
  <si>
    <t>PP - Centro Parroquial Mantenimiento Area Comunal</t>
  </si>
  <si>
    <t>PP - Barzalitos Mantenimiento Area Comunal</t>
  </si>
  <si>
    <t>PP - San Francisco de Mosquera Mantenimiento Vial Acceso Comunidad</t>
  </si>
  <si>
    <t>PP - Ingapirca Mantenimiento Casa Comunal</t>
  </si>
  <si>
    <t>Asignaciones Obras Emergentes</t>
  </si>
  <si>
    <t>Tasas Generales, Impuestos, Contribuciones, Permisos, Licencias Y Patentes</t>
  </si>
  <si>
    <t xml:space="preserve">Maquinaria y Equipo Sistema de videovigilancia parroquial_x000D_
</t>
  </si>
  <si>
    <t>Maquinaria y Equipo Agroindustrial(area productiva)||</t>
  </si>
  <si>
    <t>Terrenos (Expropiacion)</t>
  </si>
  <si>
    <t>Expropiacion Terrerno Sr. Miguel Guamán</t>
  </si>
  <si>
    <t>Expropiación Terreno Mercado</t>
  </si>
  <si>
    <t>Sigsicocha Terreno Fuentes Hídricas (Sr. Yunga)</t>
  </si>
  <si>
    <t>Asignaciones A Distribuir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</si>
</sst>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0" borderId="2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0" fontId="7" fillId="0" borderId="6" xfId="2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0"/>
  <sheetViews>
    <sheetView topLeftCell="H14" workbookViewId="0">
      <selection activeCell="N33" sqref="N33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45.109375" style="12" customWidth="1"/>
    <col min="4" max="4" width="24.44140625" customWidth="1"/>
    <col min="5" max="5" width="18.88671875" customWidth="1"/>
    <col min="6" max="6" width="20.44140625" customWidth="1"/>
    <col min="7" max="7" width="22.5546875" customWidth="1"/>
    <col min="8" max="8" width="27.109375" customWidth="1"/>
    <col min="9" max="9" width="27.554687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37.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4" t="s">
        <v>11</v>
      </c>
      <c r="M1" s="21" t="s">
        <v>12</v>
      </c>
      <c r="N1" s="19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t="s">
        <v>43</v>
      </c>
      <c r="B2" s="16" t="s">
        <v>303</v>
      </c>
      <c r="C2" t="s">
        <v>187</v>
      </c>
      <c r="D2">
        <v>195330.26</v>
      </c>
      <c r="E2">
        <v>3500</v>
      </c>
      <c r="F2">
        <v>198830.26</v>
      </c>
      <c r="G2">
        <v>53807.41</v>
      </c>
      <c r="H2">
        <v>53807.41</v>
      </c>
      <c r="I2">
        <v>53807.41</v>
      </c>
      <c r="J2">
        <v>52124.94</v>
      </c>
      <c r="K2">
        <v>145022.85</v>
      </c>
      <c r="L2">
        <v>145022.85</v>
      </c>
      <c r="M2" s="22">
        <f>+I2-J2</f>
        <v>1682.4700000000012</v>
      </c>
      <c r="N2" s="20">
        <f>I2/F2</f>
        <v>0.27061982416559732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t="s">
        <v>44</v>
      </c>
      <c r="B3" s="16" t="s">
        <v>303</v>
      </c>
      <c r="C3" t="s">
        <v>188</v>
      </c>
      <c r="D3">
        <v>94530.26</v>
      </c>
      <c r="E3">
        <v>0</v>
      </c>
      <c r="F3">
        <v>94530.26</v>
      </c>
      <c r="G3">
        <v>32072.32</v>
      </c>
      <c r="H3">
        <v>32072.32</v>
      </c>
      <c r="I3">
        <v>32072.32</v>
      </c>
      <c r="J3">
        <v>30606.45</v>
      </c>
      <c r="K3">
        <v>62457.939999999995</v>
      </c>
      <c r="L3">
        <v>62457.939999999995</v>
      </c>
      <c r="M3" s="22">
        <f t="shared" ref="M3:M66" si="0">+I3-J3</f>
        <v>1465.869999999999</v>
      </c>
      <c r="N3" s="20">
        <f>I3/F3</f>
        <v>0.33928098790799899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t="s">
        <v>45</v>
      </c>
      <c r="B4" s="16" t="s">
        <v>303</v>
      </c>
      <c r="C4" t="s">
        <v>189</v>
      </c>
      <c r="D4">
        <v>64068</v>
      </c>
      <c r="E4">
        <v>0</v>
      </c>
      <c r="F4">
        <v>64068</v>
      </c>
      <c r="G4">
        <v>26691.73</v>
      </c>
      <c r="H4">
        <v>26691.73</v>
      </c>
      <c r="I4">
        <v>26691.73</v>
      </c>
      <c r="J4">
        <v>25897.99</v>
      </c>
      <c r="K4">
        <v>37376.270000000004</v>
      </c>
      <c r="L4">
        <v>37376.270000000004</v>
      </c>
      <c r="M4" s="22">
        <f t="shared" si="0"/>
        <v>793.73999999999796</v>
      </c>
      <c r="N4" s="20">
        <f>I4/F4</f>
        <v>0.41661562714615719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t="s">
        <v>46</v>
      </c>
      <c r="B5" s="16" t="s">
        <v>303</v>
      </c>
      <c r="C5" t="s">
        <v>14</v>
      </c>
      <c r="D5">
        <v>58068</v>
      </c>
      <c r="E5">
        <v>0</v>
      </c>
      <c r="F5">
        <v>58068</v>
      </c>
      <c r="G5">
        <v>24391.53</v>
      </c>
      <c r="H5">
        <v>24391.53</v>
      </c>
      <c r="I5">
        <v>24391.53</v>
      </c>
      <c r="J5">
        <v>23641.26</v>
      </c>
      <c r="K5">
        <v>33676.47</v>
      </c>
      <c r="L5">
        <v>33676.47</v>
      </c>
      <c r="M5" s="22">
        <f t="shared" si="0"/>
        <v>750.27000000000044</v>
      </c>
      <c r="N5" s="20">
        <f t="shared" ref="N5:N68" si="1">I5/F5</f>
        <v>0.42005114693118412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t="s">
        <v>47</v>
      </c>
      <c r="B6" s="16" t="s">
        <v>303</v>
      </c>
      <c r="C6" t="s">
        <v>15</v>
      </c>
      <c r="D6">
        <v>6000</v>
      </c>
      <c r="E6">
        <v>0</v>
      </c>
      <c r="F6">
        <v>6000</v>
      </c>
      <c r="G6">
        <v>2300.1999999999998</v>
      </c>
      <c r="H6">
        <v>2300.1999999999998</v>
      </c>
      <c r="I6">
        <v>2300.1999999999998</v>
      </c>
      <c r="J6">
        <v>2256.73</v>
      </c>
      <c r="K6">
        <v>3699.8</v>
      </c>
      <c r="L6">
        <v>3699.8</v>
      </c>
      <c r="M6" s="22">
        <f t="shared" si="0"/>
        <v>43.4699999999998</v>
      </c>
      <c r="N6" s="20">
        <f t="shared" si="1"/>
        <v>0.38336666666666663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t="s">
        <v>48</v>
      </c>
      <c r="B7" s="16" t="s">
        <v>303</v>
      </c>
      <c r="C7" t="s">
        <v>190</v>
      </c>
      <c r="D7">
        <v>9339</v>
      </c>
      <c r="E7">
        <v>0</v>
      </c>
      <c r="F7">
        <v>9339</v>
      </c>
      <c r="G7">
        <v>445.44</v>
      </c>
      <c r="H7">
        <v>445.44</v>
      </c>
      <c r="I7">
        <v>445.44</v>
      </c>
      <c r="J7">
        <v>415</v>
      </c>
      <c r="K7">
        <v>8893.56</v>
      </c>
      <c r="L7">
        <v>8893.56</v>
      </c>
      <c r="M7" s="22">
        <f t="shared" si="0"/>
        <v>30.439999999999998</v>
      </c>
      <c r="N7" s="20">
        <f t="shared" si="1"/>
        <v>4.7696755541278509E-2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t="s">
        <v>49</v>
      </c>
      <c r="B8" s="16" t="s">
        <v>303</v>
      </c>
      <c r="C8" t="s">
        <v>191</v>
      </c>
      <c r="D8">
        <v>5339</v>
      </c>
      <c r="E8">
        <v>0</v>
      </c>
      <c r="F8">
        <v>5339</v>
      </c>
      <c r="G8">
        <v>239.73</v>
      </c>
      <c r="H8">
        <v>239.73</v>
      </c>
      <c r="I8">
        <v>239.73</v>
      </c>
      <c r="J8">
        <v>223.35</v>
      </c>
      <c r="K8">
        <v>5099.2700000000004</v>
      </c>
      <c r="L8">
        <v>5099.2700000000004</v>
      </c>
      <c r="M8" s="22">
        <f t="shared" si="0"/>
        <v>16.379999999999995</v>
      </c>
      <c r="N8" s="20">
        <f t="shared" si="1"/>
        <v>4.4901666978834985E-2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t="s">
        <v>50</v>
      </c>
      <c r="B9" s="16" t="s">
        <v>303</v>
      </c>
      <c r="C9" t="s">
        <v>192</v>
      </c>
      <c r="D9">
        <v>4000</v>
      </c>
      <c r="E9">
        <v>0</v>
      </c>
      <c r="F9">
        <v>4000</v>
      </c>
      <c r="G9">
        <v>205.71</v>
      </c>
      <c r="H9">
        <v>205.71</v>
      </c>
      <c r="I9">
        <v>205.71</v>
      </c>
      <c r="J9">
        <v>191.65</v>
      </c>
      <c r="K9">
        <v>3794.29</v>
      </c>
      <c r="L9">
        <v>3794.29</v>
      </c>
      <c r="M9" s="22">
        <f t="shared" si="0"/>
        <v>14.060000000000002</v>
      </c>
      <c r="N9" s="20">
        <f t="shared" si="1"/>
        <v>5.1427500000000001E-2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t="s">
        <v>51</v>
      </c>
      <c r="B10" s="16" t="s">
        <v>303</v>
      </c>
      <c r="C10" t="s">
        <v>193</v>
      </c>
      <c r="D10">
        <v>6000</v>
      </c>
      <c r="E10">
        <v>0</v>
      </c>
      <c r="F10">
        <v>6000</v>
      </c>
      <c r="G10">
        <v>0</v>
      </c>
      <c r="H10">
        <v>0</v>
      </c>
      <c r="I10">
        <v>0</v>
      </c>
      <c r="J10">
        <v>0</v>
      </c>
      <c r="K10">
        <v>6000</v>
      </c>
      <c r="L10">
        <v>6000</v>
      </c>
      <c r="M10" s="22">
        <f t="shared" si="0"/>
        <v>0</v>
      </c>
      <c r="N10" s="20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t="s">
        <v>52</v>
      </c>
      <c r="B11" s="16" t="s">
        <v>303</v>
      </c>
      <c r="C11" t="s">
        <v>195</v>
      </c>
      <c r="D11">
        <v>6000</v>
      </c>
      <c r="E11">
        <v>0</v>
      </c>
      <c r="F11">
        <v>6000</v>
      </c>
      <c r="G11">
        <v>0</v>
      </c>
      <c r="H11">
        <v>0</v>
      </c>
      <c r="I11">
        <v>0</v>
      </c>
      <c r="J11">
        <v>0</v>
      </c>
      <c r="K11">
        <v>6000</v>
      </c>
      <c r="L11">
        <v>6000</v>
      </c>
      <c r="M11" s="22">
        <f t="shared" si="0"/>
        <v>0</v>
      </c>
      <c r="N11" s="20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t="s">
        <v>53</v>
      </c>
      <c r="B12" s="16" t="s">
        <v>303</v>
      </c>
      <c r="C12" t="s">
        <v>196</v>
      </c>
      <c r="D12">
        <v>13123.26</v>
      </c>
      <c r="E12">
        <v>0</v>
      </c>
      <c r="F12">
        <v>13123.26</v>
      </c>
      <c r="G12">
        <v>4935.1499999999996</v>
      </c>
      <c r="H12">
        <v>4935.1499999999996</v>
      </c>
      <c r="I12">
        <v>4935.1499999999996</v>
      </c>
      <c r="J12">
        <v>4293.46</v>
      </c>
      <c r="K12">
        <v>8188.1100000000006</v>
      </c>
      <c r="L12">
        <v>8188.1100000000006</v>
      </c>
      <c r="M12" s="22">
        <f t="shared" si="0"/>
        <v>641.6899999999996</v>
      </c>
      <c r="N12" s="20">
        <f t="shared" si="1"/>
        <v>0.37606128355301954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t="s">
        <v>54</v>
      </c>
      <c r="B13" s="16" t="s">
        <v>303</v>
      </c>
      <c r="C13" t="s">
        <v>197</v>
      </c>
      <c r="D13">
        <v>7784.26</v>
      </c>
      <c r="E13">
        <v>0</v>
      </c>
      <c r="F13">
        <v>7784.26</v>
      </c>
      <c r="G13">
        <v>3124</v>
      </c>
      <c r="H13">
        <v>3124</v>
      </c>
      <c r="I13">
        <v>3124</v>
      </c>
      <c r="J13">
        <v>2482.31</v>
      </c>
      <c r="K13">
        <v>4660.26</v>
      </c>
      <c r="L13">
        <v>4660.26</v>
      </c>
      <c r="M13" s="22">
        <f t="shared" si="0"/>
        <v>641.69000000000005</v>
      </c>
      <c r="N13" s="20">
        <f t="shared" si="1"/>
        <v>0.40132266907837094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t="s">
        <v>55</v>
      </c>
      <c r="B14" s="16" t="s">
        <v>303</v>
      </c>
      <c r="C14" t="s">
        <v>198</v>
      </c>
      <c r="D14">
        <v>5339</v>
      </c>
      <c r="E14">
        <v>0</v>
      </c>
      <c r="F14">
        <v>5339</v>
      </c>
      <c r="G14">
        <v>1811.15</v>
      </c>
      <c r="H14">
        <v>1811.15</v>
      </c>
      <c r="I14">
        <v>1811.15</v>
      </c>
      <c r="J14">
        <v>1811.15</v>
      </c>
      <c r="K14">
        <v>3527.85</v>
      </c>
      <c r="L14">
        <v>3527.85</v>
      </c>
      <c r="M14" s="22">
        <f t="shared" si="0"/>
        <v>0</v>
      </c>
      <c r="N14" s="20">
        <f t="shared" si="1"/>
        <v>0.33923019292002249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t="s">
        <v>56</v>
      </c>
      <c r="B15" s="16" t="s">
        <v>303</v>
      </c>
      <c r="C15" t="s">
        <v>199</v>
      </c>
      <c r="D15">
        <v>2000</v>
      </c>
      <c r="E15">
        <v>0</v>
      </c>
      <c r="F15">
        <v>2000</v>
      </c>
      <c r="G15">
        <v>0</v>
      </c>
      <c r="H15">
        <v>0</v>
      </c>
      <c r="I15">
        <v>0</v>
      </c>
      <c r="J15">
        <v>0</v>
      </c>
      <c r="K15">
        <v>2000</v>
      </c>
      <c r="L15">
        <v>2000</v>
      </c>
      <c r="M15" s="22">
        <f t="shared" si="0"/>
        <v>0</v>
      </c>
      <c r="N15" s="20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t="s">
        <v>57</v>
      </c>
      <c r="B16" s="16" t="s">
        <v>303</v>
      </c>
      <c r="C16" t="s">
        <v>200</v>
      </c>
      <c r="D16">
        <v>1000</v>
      </c>
      <c r="E16">
        <v>0</v>
      </c>
      <c r="F16">
        <v>1000</v>
      </c>
      <c r="G16">
        <v>0</v>
      </c>
      <c r="H16">
        <v>0</v>
      </c>
      <c r="I16">
        <v>0</v>
      </c>
      <c r="J16">
        <v>0</v>
      </c>
      <c r="K16">
        <v>1000</v>
      </c>
      <c r="L16">
        <v>1000</v>
      </c>
      <c r="M16" s="22">
        <f t="shared" si="0"/>
        <v>0</v>
      </c>
      <c r="N16" s="20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t="s">
        <v>58</v>
      </c>
      <c r="B17" s="16" t="s">
        <v>303</v>
      </c>
      <c r="C17" t="s">
        <v>201</v>
      </c>
      <c r="D17">
        <v>1000</v>
      </c>
      <c r="E17">
        <v>0</v>
      </c>
      <c r="F17">
        <v>1000</v>
      </c>
      <c r="G17">
        <v>0</v>
      </c>
      <c r="H17">
        <v>0</v>
      </c>
      <c r="I17">
        <v>0</v>
      </c>
      <c r="J17">
        <v>0</v>
      </c>
      <c r="K17">
        <v>1000</v>
      </c>
      <c r="L17">
        <v>1000</v>
      </c>
      <c r="M17" s="22">
        <f t="shared" si="0"/>
        <v>0</v>
      </c>
      <c r="N17" s="20">
        <f t="shared" si="1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t="s">
        <v>59</v>
      </c>
      <c r="B18" s="15" t="s">
        <v>203</v>
      </c>
      <c r="C18" t="s">
        <v>203</v>
      </c>
      <c r="D18">
        <v>79900</v>
      </c>
      <c r="E18">
        <v>3500</v>
      </c>
      <c r="F18">
        <v>83400</v>
      </c>
      <c r="G18">
        <v>14937.26</v>
      </c>
      <c r="H18">
        <v>14937.26</v>
      </c>
      <c r="I18">
        <v>14937.26</v>
      </c>
      <c r="J18">
        <v>14727.28</v>
      </c>
      <c r="K18">
        <v>68462.740000000005</v>
      </c>
      <c r="L18">
        <v>68462.740000000005</v>
      </c>
      <c r="M18" s="22">
        <f t="shared" si="0"/>
        <v>209.97999999999956</v>
      </c>
      <c r="N18" s="20">
        <f t="shared" si="1"/>
        <v>0.17910383693045565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t="s">
        <v>60</v>
      </c>
      <c r="B19" s="15" t="s">
        <v>203</v>
      </c>
      <c r="C19" t="s">
        <v>204</v>
      </c>
      <c r="D19">
        <v>10500</v>
      </c>
      <c r="E19">
        <v>0</v>
      </c>
      <c r="F19">
        <v>10500</v>
      </c>
      <c r="G19">
        <v>2765.54</v>
      </c>
      <c r="H19">
        <v>2765.54</v>
      </c>
      <c r="I19">
        <v>2765.54</v>
      </c>
      <c r="J19">
        <v>2706.19</v>
      </c>
      <c r="K19">
        <v>7734.46</v>
      </c>
      <c r="L19">
        <v>7734.46</v>
      </c>
      <c r="M19" s="22">
        <f t="shared" si="0"/>
        <v>59.349999999999909</v>
      </c>
      <c r="N19" s="20">
        <f t="shared" si="1"/>
        <v>0.2633847619047619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t="s">
        <v>61</v>
      </c>
      <c r="B20" s="15" t="s">
        <v>203</v>
      </c>
      <c r="C20" t="s">
        <v>205</v>
      </c>
      <c r="D20">
        <v>2000</v>
      </c>
      <c r="E20">
        <v>0</v>
      </c>
      <c r="F20">
        <v>2000</v>
      </c>
      <c r="G20">
        <v>489.06</v>
      </c>
      <c r="H20">
        <v>489.06</v>
      </c>
      <c r="I20">
        <v>489.06</v>
      </c>
      <c r="J20">
        <v>489.06</v>
      </c>
      <c r="K20">
        <v>1510.94</v>
      </c>
      <c r="L20">
        <v>1510.94</v>
      </c>
      <c r="M20" s="22">
        <f t="shared" si="0"/>
        <v>0</v>
      </c>
      <c r="N20" s="20">
        <f t="shared" si="1"/>
        <v>0.24453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t="s">
        <v>62</v>
      </c>
      <c r="B21" s="15" t="s">
        <v>203</v>
      </c>
      <c r="C21" t="s">
        <v>206</v>
      </c>
      <c r="D21">
        <v>4000</v>
      </c>
      <c r="E21">
        <v>0</v>
      </c>
      <c r="F21">
        <v>4000</v>
      </c>
      <c r="G21">
        <v>1015.89</v>
      </c>
      <c r="H21">
        <v>1015.89</v>
      </c>
      <c r="I21">
        <v>1015.89</v>
      </c>
      <c r="J21">
        <v>956.54</v>
      </c>
      <c r="K21">
        <v>2984.11</v>
      </c>
      <c r="L21">
        <v>2984.11</v>
      </c>
      <c r="M21" s="22">
        <f t="shared" si="0"/>
        <v>59.350000000000023</v>
      </c>
      <c r="N21" s="20">
        <f t="shared" si="1"/>
        <v>0.25397249999999999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t="s">
        <v>63</v>
      </c>
      <c r="B22" s="15" t="s">
        <v>203</v>
      </c>
      <c r="C22" t="s">
        <v>207</v>
      </c>
      <c r="D22">
        <v>4500</v>
      </c>
      <c r="E22">
        <v>0</v>
      </c>
      <c r="F22">
        <v>4500</v>
      </c>
      <c r="G22">
        <v>1260.5899999999999</v>
      </c>
      <c r="H22">
        <v>1260.5899999999999</v>
      </c>
      <c r="I22">
        <v>1260.5899999999999</v>
      </c>
      <c r="J22">
        <v>1260.5899999999999</v>
      </c>
      <c r="K22">
        <v>3239.41</v>
      </c>
      <c r="L22">
        <v>3239.41</v>
      </c>
      <c r="M22" s="22">
        <f t="shared" si="0"/>
        <v>0</v>
      </c>
      <c r="N22" s="20">
        <f t="shared" si="1"/>
        <v>0.28013111111111111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t="s">
        <v>64</v>
      </c>
      <c r="B23" s="15" t="s">
        <v>203</v>
      </c>
      <c r="C23" t="s">
        <v>208</v>
      </c>
      <c r="D23">
        <v>17000</v>
      </c>
      <c r="E23">
        <v>0</v>
      </c>
      <c r="F23">
        <v>17000</v>
      </c>
      <c r="G23">
        <v>2145.71</v>
      </c>
      <c r="H23">
        <v>2145.71</v>
      </c>
      <c r="I23">
        <v>2145.71</v>
      </c>
      <c r="J23">
        <v>2125.25</v>
      </c>
      <c r="K23">
        <v>14854.29</v>
      </c>
      <c r="L23">
        <v>14854.29</v>
      </c>
      <c r="M23" s="22">
        <f t="shared" si="0"/>
        <v>20.460000000000036</v>
      </c>
      <c r="N23" s="20">
        <f t="shared" si="1"/>
        <v>0.12621823529411766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t="s">
        <v>65</v>
      </c>
      <c r="B24" s="15" t="s">
        <v>203</v>
      </c>
      <c r="C24" t="s">
        <v>209</v>
      </c>
      <c r="D24">
        <v>6000</v>
      </c>
      <c r="E24">
        <v>0</v>
      </c>
      <c r="F24">
        <v>6000</v>
      </c>
      <c r="G24">
        <v>0</v>
      </c>
      <c r="H24">
        <v>0</v>
      </c>
      <c r="I24">
        <v>0</v>
      </c>
      <c r="J24">
        <v>0</v>
      </c>
      <c r="K24">
        <v>6000</v>
      </c>
      <c r="L24">
        <v>6000</v>
      </c>
      <c r="M24" s="22">
        <f t="shared" si="0"/>
        <v>0</v>
      </c>
      <c r="N24" s="20">
        <f t="shared" si="1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t="s">
        <v>66</v>
      </c>
      <c r="B25" s="15" t="s">
        <v>203</v>
      </c>
      <c r="C25" t="s">
        <v>210</v>
      </c>
      <c r="D25">
        <v>2000</v>
      </c>
      <c r="E25">
        <v>0</v>
      </c>
      <c r="F25">
        <v>2000</v>
      </c>
      <c r="G25">
        <v>1989.96</v>
      </c>
      <c r="H25">
        <v>1989.96</v>
      </c>
      <c r="I25">
        <v>1989.96</v>
      </c>
      <c r="J25">
        <v>1970.06</v>
      </c>
      <c r="K25">
        <v>10.039999999999964</v>
      </c>
      <c r="L25">
        <v>10.039999999999964</v>
      </c>
      <c r="M25" s="22">
        <f t="shared" si="0"/>
        <v>19.900000000000091</v>
      </c>
      <c r="N25" s="20">
        <f t="shared" si="1"/>
        <v>0.99497999999999998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t="s">
        <v>67</v>
      </c>
      <c r="B26" s="15" t="s">
        <v>203</v>
      </c>
      <c r="C26" t="s">
        <v>211</v>
      </c>
      <c r="D26">
        <v>2000</v>
      </c>
      <c r="E26">
        <v>-1990</v>
      </c>
      <c r="F26">
        <v>10</v>
      </c>
      <c r="G26">
        <v>0</v>
      </c>
      <c r="H26">
        <v>0</v>
      </c>
      <c r="I26">
        <v>0</v>
      </c>
      <c r="J26">
        <v>0</v>
      </c>
      <c r="K26">
        <v>10</v>
      </c>
      <c r="L26">
        <v>10</v>
      </c>
      <c r="M26" s="22">
        <f t="shared" si="0"/>
        <v>0</v>
      </c>
      <c r="N26" s="20">
        <f t="shared" si="1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t="s">
        <v>68</v>
      </c>
      <c r="B27" s="15" t="s">
        <v>203</v>
      </c>
      <c r="C27" t="s">
        <v>212</v>
      </c>
      <c r="D27">
        <v>2000</v>
      </c>
      <c r="E27">
        <v>0</v>
      </c>
      <c r="F27">
        <v>2000</v>
      </c>
      <c r="G27">
        <v>0</v>
      </c>
      <c r="H27">
        <v>0</v>
      </c>
      <c r="I27">
        <v>0</v>
      </c>
      <c r="J27">
        <v>0</v>
      </c>
      <c r="K27">
        <v>2000</v>
      </c>
      <c r="L27">
        <v>2000</v>
      </c>
      <c r="M27" s="22">
        <f t="shared" si="0"/>
        <v>0</v>
      </c>
      <c r="N27" s="20">
        <f t="shared" si="1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t="s">
        <v>69</v>
      </c>
      <c r="B28" s="15" t="s">
        <v>203</v>
      </c>
      <c r="C28" t="s">
        <v>213</v>
      </c>
      <c r="D28">
        <v>1000</v>
      </c>
      <c r="E28">
        <v>1990</v>
      </c>
      <c r="F28">
        <v>2990</v>
      </c>
      <c r="G28">
        <v>155.75</v>
      </c>
      <c r="H28">
        <v>155.75</v>
      </c>
      <c r="I28">
        <v>155.75</v>
      </c>
      <c r="J28">
        <v>155.19</v>
      </c>
      <c r="K28">
        <v>2834.25</v>
      </c>
      <c r="L28">
        <v>2834.25</v>
      </c>
      <c r="M28" s="22">
        <f t="shared" si="0"/>
        <v>0.56000000000000227</v>
      </c>
      <c r="N28" s="20">
        <f t="shared" si="1"/>
        <v>5.2090301003344483E-2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t="s">
        <v>70</v>
      </c>
      <c r="B29" s="15" t="s">
        <v>203</v>
      </c>
      <c r="C29" t="s">
        <v>214</v>
      </c>
      <c r="D29">
        <v>1000</v>
      </c>
      <c r="E29">
        <v>0</v>
      </c>
      <c r="F29">
        <v>1000</v>
      </c>
      <c r="G29">
        <v>0</v>
      </c>
      <c r="H29">
        <v>0</v>
      </c>
      <c r="I29">
        <v>0</v>
      </c>
      <c r="J29">
        <v>0</v>
      </c>
      <c r="K29">
        <v>1000</v>
      </c>
      <c r="L29">
        <v>1000</v>
      </c>
      <c r="M29" s="22">
        <f t="shared" si="0"/>
        <v>0</v>
      </c>
      <c r="N29" s="20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t="s">
        <v>71</v>
      </c>
      <c r="B30" s="15" t="s">
        <v>203</v>
      </c>
      <c r="C30" t="s">
        <v>216</v>
      </c>
      <c r="D30">
        <v>3000</v>
      </c>
      <c r="E30">
        <v>0</v>
      </c>
      <c r="F30">
        <v>3000</v>
      </c>
      <c r="G30">
        <v>0</v>
      </c>
      <c r="H30">
        <v>0</v>
      </c>
      <c r="I30">
        <v>0</v>
      </c>
      <c r="J30">
        <v>0</v>
      </c>
      <c r="K30">
        <v>3000</v>
      </c>
      <c r="L30">
        <v>3000</v>
      </c>
      <c r="M30" s="22">
        <f t="shared" si="0"/>
        <v>0</v>
      </c>
      <c r="N30" s="20">
        <f t="shared" si="1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t="s">
        <v>72</v>
      </c>
      <c r="B31" s="15" t="s">
        <v>203</v>
      </c>
      <c r="C31" t="s">
        <v>218</v>
      </c>
      <c r="D31">
        <v>6200</v>
      </c>
      <c r="E31">
        <v>0</v>
      </c>
      <c r="F31">
        <v>6200</v>
      </c>
      <c r="G31">
        <v>0</v>
      </c>
      <c r="H31">
        <v>0</v>
      </c>
      <c r="I31">
        <v>0</v>
      </c>
      <c r="J31">
        <v>0</v>
      </c>
      <c r="K31">
        <v>6200</v>
      </c>
      <c r="L31">
        <v>6200</v>
      </c>
      <c r="M31" s="22">
        <f t="shared" si="0"/>
        <v>0</v>
      </c>
      <c r="N31" s="20">
        <f t="shared" si="1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t="s">
        <v>73</v>
      </c>
      <c r="B32" s="15" t="s">
        <v>203</v>
      </c>
      <c r="C32" t="s">
        <v>219</v>
      </c>
      <c r="D32">
        <v>2000</v>
      </c>
      <c r="E32">
        <v>0</v>
      </c>
      <c r="F32">
        <v>2000</v>
      </c>
      <c r="G32">
        <v>0</v>
      </c>
      <c r="H32">
        <v>0</v>
      </c>
      <c r="I32">
        <v>0</v>
      </c>
      <c r="J32">
        <v>0</v>
      </c>
      <c r="K32">
        <v>2000</v>
      </c>
      <c r="L32">
        <v>2000</v>
      </c>
      <c r="M32" s="22">
        <f t="shared" si="0"/>
        <v>0</v>
      </c>
      <c r="N32" s="20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t="s">
        <v>74</v>
      </c>
      <c r="B33" s="15" t="s">
        <v>203</v>
      </c>
      <c r="C33" t="s">
        <v>220</v>
      </c>
      <c r="D33">
        <v>1000</v>
      </c>
      <c r="E33">
        <v>0</v>
      </c>
      <c r="F33">
        <v>1000</v>
      </c>
      <c r="G33">
        <v>0</v>
      </c>
      <c r="H33">
        <v>0</v>
      </c>
      <c r="I33">
        <v>0</v>
      </c>
      <c r="J33">
        <v>0</v>
      </c>
      <c r="K33">
        <v>1000</v>
      </c>
      <c r="L33">
        <v>1000</v>
      </c>
      <c r="M33" s="22">
        <f t="shared" si="0"/>
        <v>0</v>
      </c>
      <c r="N33" s="20">
        <f t="shared" si="1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t="s">
        <v>75</v>
      </c>
      <c r="B34" s="15" t="s">
        <v>203</v>
      </c>
      <c r="C34" t="s">
        <v>221</v>
      </c>
      <c r="D34">
        <v>2000</v>
      </c>
      <c r="E34">
        <v>0</v>
      </c>
      <c r="F34">
        <v>2000</v>
      </c>
      <c r="G34">
        <v>0</v>
      </c>
      <c r="H34">
        <v>0</v>
      </c>
      <c r="I34">
        <v>0</v>
      </c>
      <c r="J34">
        <v>0</v>
      </c>
      <c r="K34">
        <v>2000</v>
      </c>
      <c r="L34">
        <v>2000</v>
      </c>
      <c r="M34" s="22">
        <f t="shared" si="0"/>
        <v>0</v>
      </c>
      <c r="N34" s="20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t="s">
        <v>76</v>
      </c>
      <c r="B35" s="15" t="s">
        <v>203</v>
      </c>
      <c r="C35" t="s">
        <v>222</v>
      </c>
      <c r="D35">
        <v>1200</v>
      </c>
      <c r="E35">
        <v>0</v>
      </c>
      <c r="F35">
        <v>1200</v>
      </c>
      <c r="G35">
        <v>0</v>
      </c>
      <c r="H35">
        <v>0</v>
      </c>
      <c r="I35">
        <v>0</v>
      </c>
      <c r="J35">
        <v>0</v>
      </c>
      <c r="K35">
        <v>1200</v>
      </c>
      <c r="L35">
        <v>1200</v>
      </c>
      <c r="M35" s="22">
        <f t="shared" si="0"/>
        <v>0</v>
      </c>
      <c r="N35" s="20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t="s">
        <v>77</v>
      </c>
      <c r="B36" s="15" t="s">
        <v>203</v>
      </c>
      <c r="C36" t="s">
        <v>223</v>
      </c>
      <c r="D36">
        <v>3000</v>
      </c>
      <c r="E36">
        <v>0</v>
      </c>
      <c r="F36">
        <v>3000</v>
      </c>
      <c r="G36">
        <v>0</v>
      </c>
      <c r="H36">
        <v>0</v>
      </c>
      <c r="I36">
        <v>0</v>
      </c>
      <c r="J36">
        <v>0</v>
      </c>
      <c r="K36">
        <v>3000</v>
      </c>
      <c r="L36">
        <v>3000</v>
      </c>
      <c r="M36" s="22">
        <f t="shared" si="0"/>
        <v>0</v>
      </c>
      <c r="N36" s="20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t="s">
        <v>78</v>
      </c>
      <c r="B37" s="15" t="s">
        <v>203</v>
      </c>
      <c r="C37" t="s">
        <v>225</v>
      </c>
      <c r="D37">
        <v>1000</v>
      </c>
      <c r="E37">
        <v>0</v>
      </c>
      <c r="F37">
        <v>1000</v>
      </c>
      <c r="G37">
        <v>0</v>
      </c>
      <c r="H37">
        <v>0</v>
      </c>
      <c r="I37">
        <v>0</v>
      </c>
      <c r="J37">
        <v>0</v>
      </c>
      <c r="K37">
        <v>1000</v>
      </c>
      <c r="L37">
        <v>1000</v>
      </c>
      <c r="M37" s="22">
        <f t="shared" si="0"/>
        <v>0</v>
      </c>
      <c r="N37" s="20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t="s">
        <v>79</v>
      </c>
      <c r="B38" s="15" t="s">
        <v>203</v>
      </c>
      <c r="C38" t="s">
        <v>226</v>
      </c>
      <c r="D38">
        <v>1000</v>
      </c>
      <c r="E38">
        <v>0</v>
      </c>
      <c r="F38">
        <v>1000</v>
      </c>
      <c r="G38">
        <v>0</v>
      </c>
      <c r="H38">
        <v>0</v>
      </c>
      <c r="I38">
        <v>0</v>
      </c>
      <c r="J38">
        <v>0</v>
      </c>
      <c r="K38">
        <v>1000</v>
      </c>
      <c r="L38">
        <v>1000</v>
      </c>
      <c r="M38" s="22">
        <f t="shared" si="0"/>
        <v>0</v>
      </c>
      <c r="N38" s="20">
        <f t="shared" si="1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t="s">
        <v>80</v>
      </c>
      <c r="B39" s="15" t="s">
        <v>203</v>
      </c>
      <c r="C39" t="s">
        <v>227</v>
      </c>
      <c r="D39">
        <v>1000</v>
      </c>
      <c r="E39">
        <v>0</v>
      </c>
      <c r="F39">
        <v>1000</v>
      </c>
      <c r="G39">
        <v>0</v>
      </c>
      <c r="H39">
        <v>0</v>
      </c>
      <c r="I39">
        <v>0</v>
      </c>
      <c r="J39">
        <v>0</v>
      </c>
      <c r="K39">
        <v>1000</v>
      </c>
      <c r="L39">
        <v>1000</v>
      </c>
      <c r="M39" s="22">
        <f t="shared" si="0"/>
        <v>0</v>
      </c>
      <c r="N39" s="20">
        <f t="shared" si="1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t="s">
        <v>81</v>
      </c>
      <c r="B40" s="15" t="s">
        <v>203</v>
      </c>
      <c r="C40" t="s">
        <v>232</v>
      </c>
      <c r="D40">
        <v>16000</v>
      </c>
      <c r="E40">
        <v>0</v>
      </c>
      <c r="F40">
        <v>16000</v>
      </c>
      <c r="G40">
        <v>4444.4399999999996</v>
      </c>
      <c r="H40">
        <v>4444.4399999999996</v>
      </c>
      <c r="I40">
        <v>4444.4399999999996</v>
      </c>
      <c r="J40">
        <v>4333.33</v>
      </c>
      <c r="K40">
        <v>11555.560000000001</v>
      </c>
      <c r="L40">
        <v>11555.560000000001</v>
      </c>
      <c r="M40" s="22">
        <f t="shared" si="0"/>
        <v>111.10999999999967</v>
      </c>
      <c r="N40" s="20">
        <f t="shared" si="1"/>
        <v>0.27777749999999996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t="s">
        <v>82</v>
      </c>
      <c r="B41" s="15" t="s">
        <v>203</v>
      </c>
      <c r="C41" t="s">
        <v>235</v>
      </c>
      <c r="D41">
        <v>15000</v>
      </c>
      <c r="E41">
        <v>0</v>
      </c>
      <c r="F41">
        <v>15000</v>
      </c>
      <c r="G41">
        <v>4444.4399999999996</v>
      </c>
      <c r="H41">
        <v>4444.4399999999996</v>
      </c>
      <c r="I41">
        <v>4444.4399999999996</v>
      </c>
      <c r="J41">
        <v>4333.33</v>
      </c>
      <c r="K41">
        <v>10555.560000000001</v>
      </c>
      <c r="L41">
        <v>10555.560000000001</v>
      </c>
      <c r="M41" s="22">
        <f t="shared" si="0"/>
        <v>111.10999999999967</v>
      </c>
      <c r="N41" s="20">
        <f t="shared" si="1"/>
        <v>0.29629599999999995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t="s">
        <v>83</v>
      </c>
      <c r="B42" s="15" t="s">
        <v>203</v>
      </c>
      <c r="C42" t="s">
        <v>236</v>
      </c>
      <c r="D42">
        <v>1000</v>
      </c>
      <c r="E42">
        <v>0</v>
      </c>
      <c r="F42">
        <v>1000</v>
      </c>
      <c r="G42">
        <v>0</v>
      </c>
      <c r="H42">
        <v>0</v>
      </c>
      <c r="I42">
        <v>0</v>
      </c>
      <c r="J42">
        <v>0</v>
      </c>
      <c r="K42">
        <v>1000</v>
      </c>
      <c r="L42">
        <v>1000</v>
      </c>
      <c r="M42" s="22">
        <f t="shared" si="0"/>
        <v>0</v>
      </c>
      <c r="N42" s="20">
        <f t="shared" si="1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t="s">
        <v>309</v>
      </c>
      <c r="B43" s="15" t="s">
        <v>203</v>
      </c>
      <c r="C43" t="s">
        <v>236</v>
      </c>
      <c r="D43">
        <v>1000</v>
      </c>
      <c r="E43">
        <v>0</v>
      </c>
      <c r="F43">
        <v>1000</v>
      </c>
      <c r="G43">
        <v>0</v>
      </c>
      <c r="H43">
        <v>0</v>
      </c>
      <c r="I43">
        <v>0</v>
      </c>
      <c r="J43">
        <v>0</v>
      </c>
      <c r="K43">
        <v>1000</v>
      </c>
      <c r="L43">
        <v>1000</v>
      </c>
      <c r="M43" s="22">
        <f t="shared" si="0"/>
        <v>0</v>
      </c>
      <c r="N43" s="20">
        <f t="shared" si="1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t="s">
        <v>84</v>
      </c>
      <c r="B44" s="15" t="s">
        <v>203</v>
      </c>
      <c r="C44" t="s">
        <v>237</v>
      </c>
      <c r="D44">
        <v>14200</v>
      </c>
      <c r="E44">
        <v>0</v>
      </c>
      <c r="F44">
        <v>14200</v>
      </c>
      <c r="G44">
        <v>344</v>
      </c>
      <c r="H44">
        <v>344</v>
      </c>
      <c r="I44">
        <v>344</v>
      </c>
      <c r="J44">
        <v>341.76</v>
      </c>
      <c r="K44">
        <v>13856</v>
      </c>
      <c r="L44">
        <v>13856</v>
      </c>
      <c r="M44" s="22">
        <f t="shared" si="0"/>
        <v>2.2400000000000091</v>
      </c>
      <c r="N44" s="20">
        <f t="shared" si="1"/>
        <v>2.4225352112676058E-2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t="s">
        <v>85</v>
      </c>
      <c r="B45" s="15" t="s">
        <v>203</v>
      </c>
      <c r="C45" t="s">
        <v>238</v>
      </c>
      <c r="D45">
        <v>4000</v>
      </c>
      <c r="E45">
        <v>0</v>
      </c>
      <c r="F45">
        <v>4000</v>
      </c>
      <c r="G45">
        <v>0</v>
      </c>
      <c r="H45">
        <v>0</v>
      </c>
      <c r="I45">
        <v>0</v>
      </c>
      <c r="J45">
        <v>0</v>
      </c>
      <c r="K45">
        <v>4000</v>
      </c>
      <c r="L45">
        <v>4000</v>
      </c>
      <c r="M45" s="22">
        <f t="shared" si="0"/>
        <v>0</v>
      </c>
      <c r="N45" s="20">
        <f t="shared" si="1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t="s">
        <v>86</v>
      </c>
      <c r="B46" s="15" t="s">
        <v>203</v>
      </c>
      <c r="C46" t="s">
        <v>239</v>
      </c>
      <c r="D46">
        <v>4000</v>
      </c>
      <c r="E46">
        <v>0</v>
      </c>
      <c r="F46">
        <v>4000</v>
      </c>
      <c r="G46">
        <v>344</v>
      </c>
      <c r="H46">
        <v>344</v>
      </c>
      <c r="I46">
        <v>344</v>
      </c>
      <c r="J46">
        <v>341.76</v>
      </c>
      <c r="K46">
        <v>3656</v>
      </c>
      <c r="L46">
        <v>3656</v>
      </c>
      <c r="M46" s="22">
        <f t="shared" si="0"/>
        <v>2.2400000000000091</v>
      </c>
      <c r="N46" s="20">
        <f t="shared" si="1"/>
        <v>8.5999999999999993E-2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t="s">
        <v>87</v>
      </c>
      <c r="B47" s="15" t="s">
        <v>203</v>
      </c>
      <c r="C47" t="s">
        <v>240</v>
      </c>
      <c r="D47">
        <v>6200</v>
      </c>
      <c r="E47">
        <v>0</v>
      </c>
      <c r="F47">
        <v>6200</v>
      </c>
      <c r="G47">
        <v>0</v>
      </c>
      <c r="H47">
        <v>0</v>
      </c>
      <c r="I47">
        <v>0</v>
      </c>
      <c r="J47">
        <v>0</v>
      </c>
      <c r="K47">
        <v>6200</v>
      </c>
      <c r="L47">
        <v>6200</v>
      </c>
      <c r="M47" s="22">
        <f t="shared" si="0"/>
        <v>0</v>
      </c>
      <c r="N47" s="20">
        <f t="shared" si="1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t="s">
        <v>88</v>
      </c>
      <c r="B48" s="15" t="s">
        <v>203</v>
      </c>
      <c r="C48" t="s">
        <v>241</v>
      </c>
      <c r="D48">
        <v>13000</v>
      </c>
      <c r="E48">
        <v>3500</v>
      </c>
      <c r="F48">
        <v>16500</v>
      </c>
      <c r="G48">
        <v>5237.57</v>
      </c>
      <c r="H48">
        <v>5237.57</v>
      </c>
      <c r="I48">
        <v>5237.57</v>
      </c>
      <c r="J48">
        <v>5220.75</v>
      </c>
      <c r="K48">
        <v>11262.43</v>
      </c>
      <c r="L48">
        <v>11262.43</v>
      </c>
      <c r="M48" s="22">
        <f t="shared" si="0"/>
        <v>16.819999999999709</v>
      </c>
      <c r="N48" s="20">
        <f t="shared" si="1"/>
        <v>0.31742848484848485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t="s">
        <v>89</v>
      </c>
      <c r="B49" s="15" t="s">
        <v>203</v>
      </c>
      <c r="C49" t="s">
        <v>242</v>
      </c>
      <c r="D49">
        <v>3000</v>
      </c>
      <c r="E49">
        <v>0</v>
      </c>
      <c r="F49">
        <v>3000</v>
      </c>
      <c r="G49">
        <v>562.79999999999995</v>
      </c>
      <c r="H49">
        <v>562.79999999999995</v>
      </c>
      <c r="I49">
        <v>562.79999999999995</v>
      </c>
      <c r="J49">
        <v>562.79999999999995</v>
      </c>
      <c r="K49">
        <v>2437.1999999999998</v>
      </c>
      <c r="L49">
        <v>2437.1999999999998</v>
      </c>
      <c r="M49" s="22">
        <f t="shared" si="0"/>
        <v>0</v>
      </c>
      <c r="N49" s="20">
        <f t="shared" si="1"/>
        <v>0.18759999999999999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t="s">
        <v>90</v>
      </c>
      <c r="B50" s="15" t="s">
        <v>203</v>
      </c>
      <c r="C50" t="s">
        <v>243</v>
      </c>
      <c r="D50">
        <v>1000</v>
      </c>
      <c r="E50">
        <v>0</v>
      </c>
      <c r="F50">
        <v>1000</v>
      </c>
      <c r="G50">
        <v>0</v>
      </c>
      <c r="H50">
        <v>0</v>
      </c>
      <c r="I50">
        <v>0</v>
      </c>
      <c r="J50">
        <v>0</v>
      </c>
      <c r="K50">
        <v>1000</v>
      </c>
      <c r="L50">
        <v>1000</v>
      </c>
      <c r="M50" s="22">
        <f t="shared" si="0"/>
        <v>0</v>
      </c>
      <c r="N50" s="20">
        <f t="shared" si="1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t="s">
        <v>91</v>
      </c>
      <c r="B51" s="15" t="s">
        <v>203</v>
      </c>
      <c r="C51" t="s">
        <v>245</v>
      </c>
      <c r="D51">
        <v>3000</v>
      </c>
      <c r="E51">
        <v>0</v>
      </c>
      <c r="F51">
        <v>3000</v>
      </c>
      <c r="G51">
        <v>992.79</v>
      </c>
      <c r="H51">
        <v>992.79</v>
      </c>
      <c r="I51">
        <v>992.79</v>
      </c>
      <c r="J51">
        <v>992.79</v>
      </c>
      <c r="K51">
        <v>2007.21</v>
      </c>
      <c r="L51">
        <v>2007.21</v>
      </c>
      <c r="M51" s="22">
        <f t="shared" si="0"/>
        <v>0</v>
      </c>
      <c r="N51" s="20">
        <f t="shared" si="1"/>
        <v>0.33093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t="s">
        <v>92</v>
      </c>
      <c r="B52" s="15" t="s">
        <v>203</v>
      </c>
      <c r="C52" t="s">
        <v>246</v>
      </c>
      <c r="D52">
        <v>1000</v>
      </c>
      <c r="E52">
        <v>500</v>
      </c>
      <c r="F52">
        <v>1500</v>
      </c>
      <c r="G52">
        <v>1355.28</v>
      </c>
      <c r="H52">
        <v>1355.28</v>
      </c>
      <c r="I52">
        <v>1355.28</v>
      </c>
      <c r="J52">
        <v>1338.46</v>
      </c>
      <c r="K52">
        <v>144.72000000000003</v>
      </c>
      <c r="L52">
        <v>144.72000000000003</v>
      </c>
      <c r="M52" s="22">
        <f t="shared" si="0"/>
        <v>16.819999999999936</v>
      </c>
      <c r="N52" s="20">
        <f t="shared" si="1"/>
        <v>0.90351999999999999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t="s">
        <v>93</v>
      </c>
      <c r="B53" s="15" t="s">
        <v>203</v>
      </c>
      <c r="C53" t="s">
        <v>247</v>
      </c>
      <c r="D53">
        <v>3000</v>
      </c>
      <c r="E53">
        <v>0</v>
      </c>
      <c r="F53">
        <v>3000</v>
      </c>
      <c r="G53">
        <v>0</v>
      </c>
      <c r="H53">
        <v>0</v>
      </c>
      <c r="I53">
        <v>0</v>
      </c>
      <c r="J53">
        <v>0</v>
      </c>
      <c r="K53">
        <v>3000</v>
      </c>
      <c r="L53">
        <v>3000</v>
      </c>
      <c r="M53" s="22">
        <f t="shared" si="0"/>
        <v>0</v>
      </c>
      <c r="N53" s="20">
        <f t="shared" si="1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t="s">
        <v>94</v>
      </c>
      <c r="B54" s="15" t="s">
        <v>203</v>
      </c>
      <c r="C54" t="s">
        <v>248</v>
      </c>
      <c r="D54">
        <v>1000</v>
      </c>
      <c r="E54">
        <v>0</v>
      </c>
      <c r="F54">
        <v>1000</v>
      </c>
      <c r="G54">
        <v>0</v>
      </c>
      <c r="H54">
        <v>0</v>
      </c>
      <c r="I54">
        <v>0</v>
      </c>
      <c r="J54">
        <v>0</v>
      </c>
      <c r="K54">
        <v>1000</v>
      </c>
      <c r="L54">
        <v>1000</v>
      </c>
      <c r="M54" s="22">
        <f t="shared" si="0"/>
        <v>0</v>
      </c>
      <c r="N54" s="20">
        <f t="shared" si="1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t="s">
        <v>95</v>
      </c>
      <c r="B55" s="15" t="s">
        <v>203</v>
      </c>
      <c r="C55" t="s">
        <v>249</v>
      </c>
      <c r="D55">
        <v>1000</v>
      </c>
      <c r="E55">
        <v>0</v>
      </c>
      <c r="F55">
        <v>1000</v>
      </c>
      <c r="G55">
        <v>993.37</v>
      </c>
      <c r="H55">
        <v>993.37</v>
      </c>
      <c r="I55">
        <v>993.37</v>
      </c>
      <c r="J55">
        <v>993.37</v>
      </c>
      <c r="K55">
        <v>6.6299999999999955</v>
      </c>
      <c r="L55">
        <v>6.6299999999999955</v>
      </c>
      <c r="M55" s="22">
        <f t="shared" si="0"/>
        <v>0</v>
      </c>
      <c r="N55" s="20">
        <f t="shared" si="1"/>
        <v>0.99336999999999998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t="s">
        <v>310</v>
      </c>
      <c r="B56" s="15" t="s">
        <v>203</v>
      </c>
      <c r="C56" s="12" t="s">
        <v>504</v>
      </c>
      <c r="D56">
        <v>1000</v>
      </c>
      <c r="E56">
        <v>0</v>
      </c>
      <c r="F56">
        <v>1000</v>
      </c>
      <c r="G56">
        <v>993.37</v>
      </c>
      <c r="H56">
        <v>993.37</v>
      </c>
      <c r="I56">
        <v>993.37</v>
      </c>
      <c r="J56">
        <v>993.37</v>
      </c>
      <c r="K56">
        <v>6.6299999999999955</v>
      </c>
      <c r="L56">
        <v>6.6299999999999955</v>
      </c>
      <c r="M56" s="22">
        <f t="shared" si="0"/>
        <v>0</v>
      </c>
      <c r="N56" s="20">
        <f t="shared" si="1"/>
        <v>0.99336999999999998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t="s">
        <v>96</v>
      </c>
      <c r="B57" s="15" t="s">
        <v>203</v>
      </c>
      <c r="C57" t="s">
        <v>253</v>
      </c>
      <c r="D57">
        <v>6400</v>
      </c>
      <c r="E57">
        <v>0</v>
      </c>
      <c r="F57">
        <v>6400</v>
      </c>
      <c r="G57">
        <v>2593.37</v>
      </c>
      <c r="H57">
        <v>2593.37</v>
      </c>
      <c r="I57">
        <v>2593.37</v>
      </c>
      <c r="J57">
        <v>2586.75</v>
      </c>
      <c r="K57">
        <v>3806.63</v>
      </c>
      <c r="L57">
        <v>3806.63</v>
      </c>
      <c r="M57" s="22">
        <f t="shared" si="0"/>
        <v>6.6199999999998909</v>
      </c>
      <c r="N57" s="20">
        <f t="shared" si="1"/>
        <v>0.40521406249999997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t="s">
        <v>97</v>
      </c>
      <c r="B58" s="15" t="s">
        <v>203</v>
      </c>
      <c r="C58" t="s">
        <v>254</v>
      </c>
      <c r="D58">
        <v>700</v>
      </c>
      <c r="E58">
        <v>0</v>
      </c>
      <c r="F58">
        <v>700</v>
      </c>
      <c r="G58">
        <v>390.93</v>
      </c>
      <c r="H58">
        <v>390.93</v>
      </c>
      <c r="I58">
        <v>390.93</v>
      </c>
      <c r="J58">
        <v>384.31</v>
      </c>
      <c r="K58">
        <v>309.07</v>
      </c>
      <c r="L58">
        <v>309.07</v>
      </c>
      <c r="M58" s="22">
        <f t="shared" si="0"/>
        <v>6.6200000000000045</v>
      </c>
      <c r="N58" s="20">
        <f t="shared" si="1"/>
        <v>0.55847142857142862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t="s">
        <v>98</v>
      </c>
      <c r="B59" s="15" t="s">
        <v>203</v>
      </c>
      <c r="C59" t="s">
        <v>255</v>
      </c>
      <c r="D59">
        <v>700</v>
      </c>
      <c r="E59">
        <v>0</v>
      </c>
      <c r="F59">
        <v>700</v>
      </c>
      <c r="G59">
        <v>390.93</v>
      </c>
      <c r="H59">
        <v>390.93</v>
      </c>
      <c r="I59">
        <v>390.93</v>
      </c>
      <c r="J59">
        <v>384.31</v>
      </c>
      <c r="K59">
        <v>309.07</v>
      </c>
      <c r="L59">
        <v>309.07</v>
      </c>
      <c r="M59" s="22">
        <f t="shared" si="0"/>
        <v>6.6200000000000045</v>
      </c>
      <c r="N59" s="20">
        <f t="shared" si="1"/>
        <v>0.55847142857142862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t="s">
        <v>99</v>
      </c>
      <c r="B60" s="15" t="s">
        <v>203</v>
      </c>
      <c r="C60" t="s">
        <v>256</v>
      </c>
      <c r="D60">
        <v>5700</v>
      </c>
      <c r="E60">
        <v>0</v>
      </c>
      <c r="F60">
        <v>5700</v>
      </c>
      <c r="G60">
        <v>2202.44</v>
      </c>
      <c r="H60">
        <v>2202.44</v>
      </c>
      <c r="I60">
        <v>2202.44</v>
      </c>
      <c r="J60">
        <v>2202.44</v>
      </c>
      <c r="K60">
        <v>3497.56</v>
      </c>
      <c r="L60">
        <v>3497.56</v>
      </c>
      <c r="M60" s="22">
        <f t="shared" si="0"/>
        <v>0</v>
      </c>
      <c r="N60" s="20">
        <f t="shared" si="1"/>
        <v>0.38639298245614034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t="s">
        <v>100</v>
      </c>
      <c r="B61" s="15" t="s">
        <v>203</v>
      </c>
      <c r="C61" t="s">
        <v>257</v>
      </c>
      <c r="D61">
        <v>5000</v>
      </c>
      <c r="E61">
        <v>0</v>
      </c>
      <c r="F61">
        <v>5000</v>
      </c>
      <c r="G61">
        <v>2164.64</v>
      </c>
      <c r="H61">
        <v>2164.64</v>
      </c>
      <c r="I61">
        <v>2164.64</v>
      </c>
      <c r="J61">
        <v>2164.64</v>
      </c>
      <c r="K61">
        <v>2835.36</v>
      </c>
      <c r="L61">
        <v>2835.36</v>
      </c>
      <c r="M61" s="22">
        <f t="shared" si="0"/>
        <v>0</v>
      </c>
      <c r="N61" s="20">
        <f t="shared" si="1"/>
        <v>0.43292799999999998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t="s">
        <v>311</v>
      </c>
      <c r="B62" s="15" t="s">
        <v>203</v>
      </c>
      <c r="C62" t="s">
        <v>257</v>
      </c>
      <c r="D62">
        <v>5000</v>
      </c>
      <c r="E62">
        <v>0</v>
      </c>
      <c r="F62">
        <v>5000</v>
      </c>
      <c r="G62">
        <v>2164.64</v>
      </c>
      <c r="H62">
        <v>2164.64</v>
      </c>
      <c r="I62">
        <v>2164.64</v>
      </c>
      <c r="J62">
        <v>2164.64</v>
      </c>
      <c r="K62">
        <v>2835.36</v>
      </c>
      <c r="L62">
        <v>2835.36</v>
      </c>
      <c r="M62" s="22">
        <f t="shared" si="0"/>
        <v>0</v>
      </c>
      <c r="N62" s="20">
        <f t="shared" si="1"/>
        <v>0.43292799999999998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t="s">
        <v>101</v>
      </c>
      <c r="B63" s="16" t="s">
        <v>304</v>
      </c>
      <c r="C63" t="s">
        <v>258</v>
      </c>
      <c r="D63">
        <v>200</v>
      </c>
      <c r="E63">
        <v>0</v>
      </c>
      <c r="F63">
        <v>200</v>
      </c>
      <c r="G63">
        <v>37.799999999999997</v>
      </c>
      <c r="H63">
        <v>37.799999999999997</v>
      </c>
      <c r="I63">
        <v>37.799999999999997</v>
      </c>
      <c r="J63">
        <v>37.799999999999997</v>
      </c>
      <c r="K63">
        <v>162.19999999999999</v>
      </c>
      <c r="L63">
        <v>162.19999999999999</v>
      </c>
      <c r="M63" s="22">
        <f t="shared" si="0"/>
        <v>0</v>
      </c>
      <c r="N63" s="20">
        <f t="shared" si="1"/>
        <v>0.18899999999999997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t="s">
        <v>312</v>
      </c>
      <c r="B64" s="16" t="s">
        <v>304</v>
      </c>
      <c r="C64" t="s">
        <v>258</v>
      </c>
      <c r="D64">
        <v>200</v>
      </c>
      <c r="E64">
        <v>0</v>
      </c>
      <c r="F64">
        <v>200</v>
      </c>
      <c r="G64">
        <v>37.799999999999997</v>
      </c>
      <c r="H64">
        <v>37.799999999999997</v>
      </c>
      <c r="I64">
        <v>37.799999999999997</v>
      </c>
      <c r="J64">
        <v>37.799999999999997</v>
      </c>
      <c r="K64">
        <v>162.19999999999999</v>
      </c>
      <c r="L64">
        <v>162.19999999999999</v>
      </c>
      <c r="M64" s="22">
        <f t="shared" si="0"/>
        <v>0</v>
      </c>
      <c r="N64" s="20">
        <f t="shared" si="1"/>
        <v>0.18899999999999997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t="s">
        <v>102</v>
      </c>
      <c r="B65" s="16" t="s">
        <v>304</v>
      </c>
      <c r="C65" t="s">
        <v>259</v>
      </c>
      <c r="D65">
        <v>500</v>
      </c>
      <c r="E65">
        <v>0</v>
      </c>
      <c r="F65">
        <v>500</v>
      </c>
      <c r="G65">
        <v>0</v>
      </c>
      <c r="H65">
        <v>0</v>
      </c>
      <c r="I65">
        <v>0</v>
      </c>
      <c r="J65">
        <v>0</v>
      </c>
      <c r="K65">
        <v>500</v>
      </c>
      <c r="L65">
        <v>500</v>
      </c>
      <c r="M65" s="22">
        <f t="shared" si="0"/>
        <v>0</v>
      </c>
      <c r="N65" s="20">
        <f t="shared" si="1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t="s">
        <v>103</v>
      </c>
      <c r="B66" s="16" t="s">
        <v>305</v>
      </c>
      <c r="C66" t="s">
        <v>260</v>
      </c>
      <c r="D66">
        <v>14500</v>
      </c>
      <c r="E66">
        <v>0</v>
      </c>
      <c r="F66">
        <v>14500</v>
      </c>
      <c r="G66">
        <v>4204.46</v>
      </c>
      <c r="H66">
        <v>4204.46</v>
      </c>
      <c r="I66">
        <v>4204.46</v>
      </c>
      <c r="J66">
        <v>4204.46</v>
      </c>
      <c r="K66">
        <v>10295.540000000001</v>
      </c>
      <c r="L66">
        <v>10295.540000000001</v>
      </c>
      <c r="M66" s="22">
        <f t="shared" si="0"/>
        <v>0</v>
      </c>
      <c r="N66" s="20">
        <f t="shared" si="1"/>
        <v>0.28996275862068965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t="s">
        <v>104</v>
      </c>
      <c r="B67" s="16" t="s">
        <v>305</v>
      </c>
      <c r="C67" t="s">
        <v>261</v>
      </c>
      <c r="D67">
        <v>14500</v>
      </c>
      <c r="E67">
        <v>0</v>
      </c>
      <c r="F67">
        <v>14500</v>
      </c>
      <c r="G67">
        <v>4204.46</v>
      </c>
      <c r="H67">
        <v>4204.46</v>
      </c>
      <c r="I67">
        <v>4204.46</v>
      </c>
      <c r="J67">
        <v>4204.46</v>
      </c>
      <c r="K67">
        <v>10295.540000000001</v>
      </c>
      <c r="L67">
        <v>10295.540000000001</v>
      </c>
      <c r="M67" s="22">
        <f t="shared" ref="M67:M130" si="2">+I67-J67</f>
        <v>0</v>
      </c>
      <c r="N67" s="20">
        <f t="shared" si="1"/>
        <v>0.28996275862068965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t="s">
        <v>105</v>
      </c>
      <c r="B68" s="16" t="s">
        <v>305</v>
      </c>
      <c r="C68" t="s">
        <v>262</v>
      </c>
      <c r="D68">
        <v>14500</v>
      </c>
      <c r="E68">
        <v>0</v>
      </c>
      <c r="F68">
        <v>14500</v>
      </c>
      <c r="G68">
        <v>4204.46</v>
      </c>
      <c r="H68">
        <v>4204.46</v>
      </c>
      <c r="I68">
        <v>4204.46</v>
      </c>
      <c r="J68">
        <v>4204.46</v>
      </c>
      <c r="K68">
        <v>10295.540000000001</v>
      </c>
      <c r="L68">
        <v>10295.540000000001</v>
      </c>
      <c r="M68" s="22">
        <f t="shared" si="2"/>
        <v>0</v>
      </c>
      <c r="N68" s="20">
        <f t="shared" si="1"/>
        <v>0.28996275862068965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t="s">
        <v>313</v>
      </c>
      <c r="B69" s="16" t="s">
        <v>305</v>
      </c>
      <c r="C69" t="s">
        <v>505</v>
      </c>
      <c r="D69">
        <v>7000</v>
      </c>
      <c r="E69">
        <v>0</v>
      </c>
      <c r="F69">
        <v>7000</v>
      </c>
      <c r="G69">
        <v>2072.38</v>
      </c>
      <c r="H69">
        <v>2072.38</v>
      </c>
      <c r="I69">
        <v>2072.38</v>
      </c>
      <c r="J69">
        <v>2072.38</v>
      </c>
      <c r="K69">
        <v>4927.62</v>
      </c>
      <c r="L69">
        <v>4927.62</v>
      </c>
      <c r="M69" s="22">
        <f t="shared" si="2"/>
        <v>0</v>
      </c>
      <c r="N69" s="20">
        <f t="shared" ref="N69:N132" si="3">I69/F69</f>
        <v>0.29605428571428571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t="s">
        <v>314</v>
      </c>
      <c r="B70" s="16" t="s">
        <v>305</v>
      </c>
      <c r="C70" t="s">
        <v>506</v>
      </c>
      <c r="D70">
        <v>2500</v>
      </c>
      <c r="E70">
        <v>0</v>
      </c>
      <c r="F70">
        <v>2500</v>
      </c>
      <c r="G70">
        <v>710.68</v>
      </c>
      <c r="H70">
        <v>710.68</v>
      </c>
      <c r="I70">
        <v>710.68</v>
      </c>
      <c r="J70">
        <v>710.68</v>
      </c>
      <c r="K70">
        <v>1789.3200000000002</v>
      </c>
      <c r="L70">
        <v>1789.3200000000002</v>
      </c>
      <c r="M70" s="22">
        <f t="shared" si="2"/>
        <v>0</v>
      </c>
      <c r="N70" s="20">
        <f t="shared" si="3"/>
        <v>0.28427199999999997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t="s">
        <v>315</v>
      </c>
      <c r="B71" s="16" t="s">
        <v>305</v>
      </c>
      <c r="C71" t="s">
        <v>506</v>
      </c>
      <c r="D71">
        <v>5000</v>
      </c>
      <c r="E71">
        <v>0</v>
      </c>
      <c r="F71">
        <v>5000</v>
      </c>
      <c r="G71">
        <v>1421.4</v>
      </c>
      <c r="H71">
        <v>1421.4</v>
      </c>
      <c r="I71">
        <v>1421.4</v>
      </c>
      <c r="J71">
        <v>1421.4</v>
      </c>
      <c r="K71">
        <v>3578.6</v>
      </c>
      <c r="L71">
        <v>3578.6</v>
      </c>
      <c r="M71" s="22">
        <f t="shared" si="2"/>
        <v>0</v>
      </c>
      <c r="N71" s="20">
        <f t="shared" si="3"/>
        <v>0.28428000000000003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t="s">
        <v>106</v>
      </c>
      <c r="B72" s="16" t="s">
        <v>305</v>
      </c>
      <c r="C72" t="s">
        <v>265</v>
      </c>
      <c r="D72">
        <v>1101063.44</v>
      </c>
      <c r="E72">
        <v>857739.4</v>
      </c>
      <c r="F72">
        <v>1958802.8399999999</v>
      </c>
      <c r="G72">
        <v>289931</v>
      </c>
      <c r="H72">
        <v>289931</v>
      </c>
      <c r="I72">
        <v>289931</v>
      </c>
      <c r="J72">
        <v>276991.09999999998</v>
      </c>
      <c r="K72">
        <v>1678867.5299999998</v>
      </c>
      <c r="L72">
        <v>1678867.5299999998</v>
      </c>
      <c r="M72" s="22">
        <f t="shared" si="2"/>
        <v>12939.900000000023</v>
      </c>
      <c r="N72" s="20">
        <f t="shared" si="3"/>
        <v>0.14801438617477194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t="s">
        <v>107</v>
      </c>
      <c r="B73" s="16" t="s">
        <v>305</v>
      </c>
      <c r="C73" t="s">
        <v>266</v>
      </c>
      <c r="D73">
        <v>42325</v>
      </c>
      <c r="E73">
        <v>12766.44</v>
      </c>
      <c r="F73">
        <v>55091.44</v>
      </c>
      <c r="G73">
        <v>22458.880000000001</v>
      </c>
      <c r="H73">
        <v>22458.880000000001</v>
      </c>
      <c r="I73">
        <v>22458.880000000001</v>
      </c>
      <c r="J73">
        <v>21005.8</v>
      </c>
      <c r="K73">
        <v>32632.560000000001</v>
      </c>
      <c r="L73">
        <v>32632.560000000001</v>
      </c>
      <c r="M73" s="22">
        <f t="shared" si="2"/>
        <v>1453.0800000000017</v>
      </c>
      <c r="N73" s="20">
        <f t="shared" si="3"/>
        <v>0.40766551028617148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t="s">
        <v>108</v>
      </c>
      <c r="B74" s="16" t="s">
        <v>305</v>
      </c>
      <c r="C74" t="s">
        <v>189</v>
      </c>
      <c r="D74">
        <v>21600</v>
      </c>
      <c r="E74">
        <v>0</v>
      </c>
      <c r="F74">
        <v>21600</v>
      </c>
      <c r="G74">
        <v>8835.5499999999993</v>
      </c>
      <c r="H74">
        <v>8835.5499999999993</v>
      </c>
      <c r="I74">
        <v>8835.5499999999993</v>
      </c>
      <c r="J74">
        <v>8628.02</v>
      </c>
      <c r="K74">
        <v>12764.45</v>
      </c>
      <c r="L74">
        <v>12764.45</v>
      </c>
      <c r="M74" s="22">
        <f t="shared" si="2"/>
        <v>207.52999999999884</v>
      </c>
      <c r="N74" s="20">
        <f t="shared" si="3"/>
        <v>0.40905324074074073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t="s">
        <v>109</v>
      </c>
      <c r="B75" s="16" t="s">
        <v>305</v>
      </c>
      <c r="C75" t="s">
        <v>15</v>
      </c>
      <c r="D75">
        <v>21600</v>
      </c>
      <c r="E75">
        <v>0</v>
      </c>
      <c r="F75">
        <v>21600</v>
      </c>
      <c r="G75">
        <v>8835.5499999999993</v>
      </c>
      <c r="H75">
        <v>8835.5499999999993</v>
      </c>
      <c r="I75">
        <v>8835.5499999999993</v>
      </c>
      <c r="J75">
        <v>8628.02</v>
      </c>
      <c r="K75">
        <v>12764.45</v>
      </c>
      <c r="L75">
        <v>12764.45</v>
      </c>
      <c r="M75" s="22">
        <f t="shared" si="2"/>
        <v>207.52999999999884</v>
      </c>
      <c r="N75" s="20">
        <f t="shared" si="3"/>
        <v>0.40905324074074073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t="s">
        <v>316</v>
      </c>
      <c r="B76" s="16" t="s">
        <v>305</v>
      </c>
      <c r="C76" t="s">
        <v>507</v>
      </c>
      <c r="D76">
        <v>21600</v>
      </c>
      <c r="E76">
        <v>0</v>
      </c>
      <c r="F76">
        <v>21600</v>
      </c>
      <c r="G76">
        <v>8835.5499999999993</v>
      </c>
      <c r="H76">
        <v>8835.5499999999993</v>
      </c>
      <c r="I76">
        <v>8835.5499999999993</v>
      </c>
      <c r="J76">
        <v>8628.02</v>
      </c>
      <c r="K76">
        <v>12764.45</v>
      </c>
      <c r="L76">
        <v>12764.45</v>
      </c>
      <c r="M76" s="22">
        <f t="shared" si="2"/>
        <v>207.52999999999884</v>
      </c>
      <c r="N76" s="20">
        <f t="shared" si="3"/>
        <v>0.40905324074074073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t="s">
        <v>110</v>
      </c>
      <c r="B77" s="16" t="s">
        <v>305</v>
      </c>
      <c r="C77" t="s">
        <v>190</v>
      </c>
      <c r="D77">
        <v>3300</v>
      </c>
      <c r="E77">
        <v>2157</v>
      </c>
      <c r="F77">
        <v>5457</v>
      </c>
      <c r="G77">
        <v>383.35</v>
      </c>
      <c r="H77">
        <v>383.35</v>
      </c>
      <c r="I77">
        <v>383.35</v>
      </c>
      <c r="J77">
        <v>383.35</v>
      </c>
      <c r="K77">
        <v>5073.6499999999996</v>
      </c>
      <c r="L77">
        <v>5073.6499999999996</v>
      </c>
      <c r="M77" s="22">
        <f t="shared" si="2"/>
        <v>0</v>
      </c>
      <c r="N77" s="20">
        <f t="shared" si="3"/>
        <v>7.0249221183800628E-2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t="s">
        <v>111</v>
      </c>
      <c r="B78" s="16" t="s">
        <v>305</v>
      </c>
      <c r="C78" t="s">
        <v>191</v>
      </c>
      <c r="D78">
        <v>1800</v>
      </c>
      <c r="E78">
        <v>1390.33</v>
      </c>
      <c r="F78">
        <v>3190.33</v>
      </c>
      <c r="G78">
        <v>191.7</v>
      </c>
      <c r="H78">
        <v>191.7</v>
      </c>
      <c r="I78">
        <v>191.7</v>
      </c>
      <c r="J78">
        <v>191.7</v>
      </c>
      <c r="K78">
        <v>2998.63</v>
      </c>
      <c r="L78">
        <v>2998.63</v>
      </c>
      <c r="M78" s="22">
        <f t="shared" si="2"/>
        <v>0</v>
      </c>
      <c r="N78" s="20">
        <f t="shared" si="3"/>
        <v>6.0087827904950271E-2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t="s">
        <v>112</v>
      </c>
      <c r="B79" s="16" t="s">
        <v>305</v>
      </c>
      <c r="C79" t="s">
        <v>192</v>
      </c>
      <c r="D79">
        <v>1500</v>
      </c>
      <c r="E79">
        <v>766.67</v>
      </c>
      <c r="F79">
        <v>2266.67</v>
      </c>
      <c r="G79">
        <v>191.65</v>
      </c>
      <c r="H79">
        <v>191.65</v>
      </c>
      <c r="I79">
        <v>191.65</v>
      </c>
      <c r="J79">
        <v>191.65</v>
      </c>
      <c r="K79">
        <v>2075.02</v>
      </c>
      <c r="L79">
        <v>2075.02</v>
      </c>
      <c r="M79" s="22">
        <f t="shared" si="2"/>
        <v>0</v>
      </c>
      <c r="N79" s="20">
        <f t="shared" si="3"/>
        <v>8.4551346248020229E-2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t="s">
        <v>113</v>
      </c>
      <c r="B80" s="16" t="s">
        <v>305</v>
      </c>
      <c r="C80" t="s">
        <v>193</v>
      </c>
      <c r="D80">
        <v>11000</v>
      </c>
      <c r="E80">
        <v>7276</v>
      </c>
      <c r="F80">
        <v>18276</v>
      </c>
      <c r="G80">
        <v>11411.95</v>
      </c>
      <c r="H80">
        <v>11411.95</v>
      </c>
      <c r="I80">
        <v>11411.95</v>
      </c>
      <c r="J80">
        <v>10381.1</v>
      </c>
      <c r="K80">
        <v>6864.0499999999993</v>
      </c>
      <c r="L80">
        <v>6864.0499999999993</v>
      </c>
      <c r="M80" s="22">
        <f t="shared" si="2"/>
        <v>1030.8500000000004</v>
      </c>
      <c r="N80" s="20">
        <f t="shared" si="3"/>
        <v>0.62442274020573429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t="s">
        <v>114</v>
      </c>
      <c r="B81" s="16" t="s">
        <v>305</v>
      </c>
      <c r="C81" t="s">
        <v>194</v>
      </c>
      <c r="D81">
        <v>11000</v>
      </c>
      <c r="E81">
        <v>7276</v>
      </c>
      <c r="F81">
        <v>18276</v>
      </c>
      <c r="G81">
        <v>11411.95</v>
      </c>
      <c r="H81">
        <v>11411.95</v>
      </c>
      <c r="I81">
        <v>11411.95</v>
      </c>
      <c r="J81">
        <v>10381.1</v>
      </c>
      <c r="K81">
        <v>6864.0499999999993</v>
      </c>
      <c r="L81">
        <v>6864.0499999999993</v>
      </c>
      <c r="M81" s="22">
        <f t="shared" si="2"/>
        <v>1030.8500000000004</v>
      </c>
      <c r="N81" s="20">
        <f t="shared" si="3"/>
        <v>0.62442274020573429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t="s">
        <v>317</v>
      </c>
      <c r="B82" s="16" t="s">
        <v>305</v>
      </c>
      <c r="C82" t="s">
        <v>508</v>
      </c>
      <c r="D82">
        <v>11000</v>
      </c>
      <c r="E82">
        <v>-9408</v>
      </c>
      <c r="F82">
        <v>1592</v>
      </c>
      <c r="G82">
        <v>0</v>
      </c>
      <c r="H82">
        <v>0</v>
      </c>
      <c r="I82">
        <v>0</v>
      </c>
      <c r="J82">
        <v>0</v>
      </c>
      <c r="K82">
        <v>1592</v>
      </c>
      <c r="L82">
        <v>1592</v>
      </c>
      <c r="M82" s="22">
        <f t="shared" si="2"/>
        <v>0</v>
      </c>
      <c r="N82" s="20">
        <f t="shared" si="3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t="s">
        <v>115</v>
      </c>
      <c r="B83" s="16" t="s">
        <v>305</v>
      </c>
      <c r="C83" t="s">
        <v>196</v>
      </c>
      <c r="D83">
        <v>4425</v>
      </c>
      <c r="E83">
        <v>3333.44</v>
      </c>
      <c r="F83">
        <v>7758.4400000000005</v>
      </c>
      <c r="G83">
        <v>1828.03</v>
      </c>
      <c r="H83">
        <v>1828.03</v>
      </c>
      <c r="I83">
        <v>1828.03</v>
      </c>
      <c r="J83">
        <v>1613.33</v>
      </c>
      <c r="K83">
        <v>5930.4100000000008</v>
      </c>
      <c r="L83">
        <v>5930.4100000000008</v>
      </c>
      <c r="M83" s="22">
        <f t="shared" si="2"/>
        <v>214.70000000000005</v>
      </c>
      <c r="N83" s="20">
        <f t="shared" si="3"/>
        <v>0.2356182428426333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t="s">
        <v>116</v>
      </c>
      <c r="B84" s="16" t="s">
        <v>305</v>
      </c>
      <c r="C84" t="s">
        <v>197</v>
      </c>
      <c r="D84">
        <v>2625</v>
      </c>
      <c r="E84">
        <v>1943.11</v>
      </c>
      <c r="F84">
        <v>4568.1099999999997</v>
      </c>
      <c r="G84">
        <v>1092.03</v>
      </c>
      <c r="H84">
        <v>1092.03</v>
      </c>
      <c r="I84">
        <v>1092.03</v>
      </c>
      <c r="J84">
        <v>877.33</v>
      </c>
      <c r="K84">
        <v>3476.08</v>
      </c>
      <c r="L84">
        <v>3476.08</v>
      </c>
      <c r="M84" s="22">
        <f t="shared" si="2"/>
        <v>214.69999999999993</v>
      </c>
      <c r="N84" s="20">
        <f t="shared" si="3"/>
        <v>0.23905510156279075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t="s">
        <v>117</v>
      </c>
      <c r="B85" s="16" t="s">
        <v>305</v>
      </c>
      <c r="C85" t="s">
        <v>198</v>
      </c>
      <c r="D85">
        <v>1800</v>
      </c>
      <c r="E85">
        <v>1390.33</v>
      </c>
      <c r="F85">
        <v>3190.33</v>
      </c>
      <c r="G85">
        <v>736</v>
      </c>
      <c r="H85">
        <v>736</v>
      </c>
      <c r="I85">
        <v>736</v>
      </c>
      <c r="J85">
        <v>736</v>
      </c>
      <c r="K85">
        <v>2454.33</v>
      </c>
      <c r="L85">
        <v>2454.33</v>
      </c>
      <c r="M85" s="22">
        <f t="shared" si="2"/>
        <v>0</v>
      </c>
      <c r="N85" s="20">
        <f t="shared" si="3"/>
        <v>0.23069713791363278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t="s">
        <v>118</v>
      </c>
      <c r="B86" s="16" t="s">
        <v>305</v>
      </c>
      <c r="C86" t="s">
        <v>199</v>
      </c>
      <c r="D86">
        <v>2000</v>
      </c>
      <c r="E86">
        <v>0</v>
      </c>
      <c r="F86">
        <v>2000</v>
      </c>
      <c r="G86">
        <v>0</v>
      </c>
      <c r="H86">
        <v>0</v>
      </c>
      <c r="I86">
        <v>0</v>
      </c>
      <c r="J86">
        <v>0</v>
      </c>
      <c r="K86">
        <v>2000</v>
      </c>
      <c r="L86">
        <v>2000</v>
      </c>
      <c r="M86" s="22">
        <f t="shared" si="2"/>
        <v>0</v>
      </c>
      <c r="N86" s="20">
        <f t="shared" si="3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t="s">
        <v>119</v>
      </c>
      <c r="B87" s="16" t="s">
        <v>305</v>
      </c>
      <c r="C87" t="s">
        <v>267</v>
      </c>
      <c r="D87">
        <v>2000</v>
      </c>
      <c r="E87">
        <v>0</v>
      </c>
      <c r="F87">
        <v>2000</v>
      </c>
      <c r="G87">
        <v>0</v>
      </c>
      <c r="H87">
        <v>0</v>
      </c>
      <c r="I87">
        <v>0</v>
      </c>
      <c r="J87">
        <v>0</v>
      </c>
      <c r="K87">
        <v>2000</v>
      </c>
      <c r="L87">
        <v>2000</v>
      </c>
      <c r="M87" s="22">
        <f t="shared" si="2"/>
        <v>0</v>
      </c>
      <c r="N87" s="20">
        <f t="shared" si="3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t="s">
        <v>318</v>
      </c>
      <c r="B88" s="16" t="s">
        <v>305</v>
      </c>
      <c r="C88" t="s">
        <v>509</v>
      </c>
      <c r="D88">
        <v>2000</v>
      </c>
      <c r="E88">
        <v>0</v>
      </c>
      <c r="F88">
        <v>2000</v>
      </c>
      <c r="G88">
        <v>0</v>
      </c>
      <c r="H88">
        <v>0</v>
      </c>
      <c r="I88">
        <v>0</v>
      </c>
      <c r="J88">
        <v>0</v>
      </c>
      <c r="K88">
        <v>2000</v>
      </c>
      <c r="L88">
        <v>2000</v>
      </c>
      <c r="M88" s="22">
        <f t="shared" si="2"/>
        <v>0</v>
      </c>
      <c r="N88" s="20">
        <f t="shared" si="3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t="s">
        <v>120</v>
      </c>
      <c r="B89" s="16" t="s">
        <v>305</v>
      </c>
      <c r="C89" t="s">
        <v>268</v>
      </c>
      <c r="D89">
        <v>492536.82</v>
      </c>
      <c r="E89">
        <v>249612.16</v>
      </c>
      <c r="F89">
        <v>742148.98</v>
      </c>
      <c r="G89">
        <v>88932.63</v>
      </c>
      <c r="H89">
        <v>88932.63</v>
      </c>
      <c r="I89">
        <v>88932.63</v>
      </c>
      <c r="J89">
        <v>87441.54</v>
      </c>
      <c r="K89">
        <v>653216.35</v>
      </c>
      <c r="L89">
        <v>653216.35</v>
      </c>
      <c r="M89" s="22">
        <f t="shared" si="2"/>
        <v>1491.0900000000111</v>
      </c>
      <c r="N89" s="20">
        <f t="shared" si="3"/>
        <v>0.11983123658001929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t="s">
        <v>121</v>
      </c>
      <c r="B90" s="16" t="s">
        <v>305</v>
      </c>
      <c r="C90" t="s">
        <v>208</v>
      </c>
      <c r="D90">
        <v>97404</v>
      </c>
      <c r="E90">
        <v>73383.009999999995</v>
      </c>
      <c r="F90">
        <v>170787.01</v>
      </c>
      <c r="G90">
        <v>24033.85</v>
      </c>
      <c r="H90">
        <v>24033.85</v>
      </c>
      <c r="I90">
        <v>24033.85</v>
      </c>
      <c r="J90">
        <v>23761.71</v>
      </c>
      <c r="K90">
        <v>146753.16</v>
      </c>
      <c r="L90">
        <v>146753.16</v>
      </c>
      <c r="M90" s="22">
        <f t="shared" si="2"/>
        <v>272.13999999999942</v>
      </c>
      <c r="N90" s="20">
        <f t="shared" si="3"/>
        <v>0.14072411010650046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t="s">
        <v>122</v>
      </c>
      <c r="B91" s="16" t="s">
        <v>305</v>
      </c>
      <c r="C91" t="s">
        <v>209</v>
      </c>
      <c r="D91">
        <v>5000</v>
      </c>
      <c r="E91">
        <v>-3504.99</v>
      </c>
      <c r="F91">
        <v>1495.0100000000002</v>
      </c>
      <c r="G91">
        <v>1495.01</v>
      </c>
      <c r="H91">
        <v>1495.01</v>
      </c>
      <c r="I91">
        <v>1495.01</v>
      </c>
      <c r="J91">
        <v>1495.01</v>
      </c>
      <c r="K91">
        <v>2.2737367544323206E-13</v>
      </c>
      <c r="L91">
        <v>2.2737367544323206E-13</v>
      </c>
      <c r="M91" s="22">
        <f t="shared" si="2"/>
        <v>0</v>
      </c>
      <c r="N91" s="20">
        <f t="shared" si="3"/>
        <v>0.99999999999999989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t="s">
        <v>123</v>
      </c>
      <c r="B92" s="16" t="s">
        <v>305</v>
      </c>
      <c r="C92" t="s">
        <v>210</v>
      </c>
      <c r="D92">
        <v>8000</v>
      </c>
      <c r="E92">
        <v>0</v>
      </c>
      <c r="F92">
        <v>8000</v>
      </c>
      <c r="G92">
        <v>0</v>
      </c>
      <c r="H92">
        <v>0</v>
      </c>
      <c r="I92">
        <v>0</v>
      </c>
      <c r="J92">
        <v>0</v>
      </c>
      <c r="K92">
        <v>8000</v>
      </c>
      <c r="L92">
        <v>8000</v>
      </c>
      <c r="M92" s="22">
        <f t="shared" si="2"/>
        <v>0</v>
      </c>
      <c r="N92" s="20">
        <f t="shared" si="3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t="s">
        <v>124</v>
      </c>
      <c r="B93" s="16" t="s">
        <v>305</v>
      </c>
      <c r="C93" t="s">
        <v>211</v>
      </c>
      <c r="D93">
        <v>15500</v>
      </c>
      <c r="E93">
        <v>2514</v>
      </c>
      <c r="F93">
        <v>18014</v>
      </c>
      <c r="G93">
        <v>12325.88</v>
      </c>
      <c r="H93">
        <v>12325.88</v>
      </c>
      <c r="I93">
        <v>12325.88</v>
      </c>
      <c r="J93">
        <v>12053.74</v>
      </c>
      <c r="K93">
        <v>5688.1200000000008</v>
      </c>
      <c r="L93">
        <v>5688.1200000000008</v>
      </c>
      <c r="M93" s="22">
        <f t="shared" si="2"/>
        <v>272.13999999999942</v>
      </c>
      <c r="N93" s="20">
        <f t="shared" si="3"/>
        <v>0.68423892528033747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t="s">
        <v>319</v>
      </c>
      <c r="B94" s="16" t="s">
        <v>305</v>
      </c>
      <c r="C94" t="s">
        <v>510</v>
      </c>
      <c r="D94">
        <v>500</v>
      </c>
      <c r="E94">
        <v>0</v>
      </c>
      <c r="F94">
        <v>500</v>
      </c>
      <c r="G94">
        <v>0</v>
      </c>
      <c r="H94">
        <v>0</v>
      </c>
      <c r="I94">
        <v>0</v>
      </c>
      <c r="J94">
        <v>0</v>
      </c>
      <c r="K94">
        <v>500</v>
      </c>
      <c r="L94">
        <v>500</v>
      </c>
      <c r="M94" s="22">
        <f t="shared" si="2"/>
        <v>0</v>
      </c>
      <c r="N94" s="20">
        <f t="shared" si="3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t="s">
        <v>320</v>
      </c>
      <c r="B95" s="16" t="s">
        <v>305</v>
      </c>
      <c r="C95" t="s">
        <v>511</v>
      </c>
      <c r="D95">
        <v>15000</v>
      </c>
      <c r="E95">
        <v>0</v>
      </c>
      <c r="F95">
        <v>15000</v>
      </c>
      <c r="G95">
        <v>9895.8799999999992</v>
      </c>
      <c r="H95">
        <v>9895.8799999999992</v>
      </c>
      <c r="I95">
        <v>9895.8799999999992</v>
      </c>
      <c r="J95">
        <v>9623.74</v>
      </c>
      <c r="K95">
        <v>5104.1200000000008</v>
      </c>
      <c r="L95">
        <v>5104.1200000000008</v>
      </c>
      <c r="M95" s="22">
        <f t="shared" si="2"/>
        <v>272.13999999999942</v>
      </c>
      <c r="N95" s="20">
        <f t="shared" si="3"/>
        <v>0.65972533333333327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t="s">
        <v>125</v>
      </c>
      <c r="B96" s="16" t="s">
        <v>305</v>
      </c>
      <c r="C96" t="s">
        <v>212</v>
      </c>
      <c r="D96">
        <v>17600</v>
      </c>
      <c r="E96">
        <v>2254</v>
      </c>
      <c r="F96">
        <v>19854</v>
      </c>
      <c r="G96">
        <v>1120</v>
      </c>
      <c r="H96">
        <v>1120</v>
      </c>
      <c r="I96">
        <v>1120</v>
      </c>
      <c r="J96">
        <v>1120</v>
      </c>
      <c r="K96">
        <v>18734</v>
      </c>
      <c r="L96">
        <v>18734</v>
      </c>
      <c r="M96" s="22">
        <f t="shared" si="2"/>
        <v>0</v>
      </c>
      <c r="N96" s="20">
        <f t="shared" si="3"/>
        <v>5.6411806185151604E-2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t="s">
        <v>321</v>
      </c>
      <c r="B97" s="16" t="s">
        <v>305</v>
      </c>
      <c r="C97" t="s">
        <v>212</v>
      </c>
      <c r="D97">
        <v>5000</v>
      </c>
      <c r="E97">
        <v>1254</v>
      </c>
      <c r="F97">
        <v>6254</v>
      </c>
      <c r="G97">
        <v>1120</v>
      </c>
      <c r="H97">
        <v>1120</v>
      </c>
      <c r="I97">
        <v>1120</v>
      </c>
      <c r="J97">
        <v>1120</v>
      </c>
      <c r="K97">
        <v>5134</v>
      </c>
      <c r="L97">
        <v>5134</v>
      </c>
      <c r="M97" s="22">
        <f t="shared" si="2"/>
        <v>0</v>
      </c>
      <c r="N97" s="20">
        <f t="shared" si="3"/>
        <v>0.17908538535337384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t="s">
        <v>322</v>
      </c>
      <c r="B98" s="16" t="s">
        <v>305</v>
      </c>
      <c r="C98" t="s">
        <v>512</v>
      </c>
      <c r="D98">
        <v>5000</v>
      </c>
      <c r="E98">
        <v>0</v>
      </c>
      <c r="F98">
        <v>5000</v>
      </c>
      <c r="G98">
        <v>0</v>
      </c>
      <c r="H98">
        <v>0</v>
      </c>
      <c r="I98">
        <v>0</v>
      </c>
      <c r="J98">
        <v>0</v>
      </c>
      <c r="K98">
        <v>5000</v>
      </c>
      <c r="L98">
        <v>5000</v>
      </c>
      <c r="M98" s="22">
        <f t="shared" si="2"/>
        <v>0</v>
      </c>
      <c r="N98" s="20">
        <f t="shared" si="3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t="s">
        <v>323</v>
      </c>
      <c r="B99" s="16" t="s">
        <v>305</v>
      </c>
      <c r="C99" t="s">
        <v>513</v>
      </c>
      <c r="D99">
        <v>2000</v>
      </c>
      <c r="E99">
        <v>0</v>
      </c>
      <c r="F99">
        <v>2000</v>
      </c>
      <c r="G99">
        <v>0</v>
      </c>
      <c r="H99">
        <v>0</v>
      </c>
      <c r="I99">
        <v>0</v>
      </c>
      <c r="J99">
        <v>0</v>
      </c>
      <c r="K99">
        <v>2000</v>
      </c>
      <c r="L99">
        <v>2000</v>
      </c>
      <c r="M99" s="22">
        <f t="shared" si="2"/>
        <v>0</v>
      </c>
      <c r="N99" s="20">
        <f t="shared" si="3"/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t="s">
        <v>324</v>
      </c>
      <c r="B100" s="16" t="s">
        <v>305</v>
      </c>
      <c r="C100" s="12" t="s">
        <v>514</v>
      </c>
      <c r="D100">
        <v>5000</v>
      </c>
      <c r="E100">
        <v>0</v>
      </c>
      <c r="F100">
        <v>5000</v>
      </c>
      <c r="G100">
        <v>0</v>
      </c>
      <c r="H100">
        <v>0</v>
      </c>
      <c r="I100">
        <v>0</v>
      </c>
      <c r="J100">
        <v>0</v>
      </c>
      <c r="K100">
        <v>5000</v>
      </c>
      <c r="L100">
        <v>5000</v>
      </c>
      <c r="M100" s="22">
        <f t="shared" si="2"/>
        <v>0</v>
      </c>
      <c r="N100" s="20">
        <f t="shared" si="3"/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t="s">
        <v>325</v>
      </c>
      <c r="B101" s="16" t="s">
        <v>305</v>
      </c>
      <c r="C101" s="12" t="s">
        <v>515</v>
      </c>
      <c r="D101">
        <v>600</v>
      </c>
      <c r="E101">
        <v>0</v>
      </c>
      <c r="F101">
        <v>600</v>
      </c>
      <c r="G101">
        <v>0</v>
      </c>
      <c r="H101">
        <v>0</v>
      </c>
      <c r="I101">
        <v>0</v>
      </c>
      <c r="J101">
        <v>0</v>
      </c>
      <c r="K101">
        <v>600</v>
      </c>
      <c r="L101">
        <v>600</v>
      </c>
      <c r="M101" s="22">
        <f t="shared" si="2"/>
        <v>0</v>
      </c>
      <c r="N101" s="20">
        <f t="shared" si="3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t="s">
        <v>126</v>
      </c>
      <c r="B102" s="16" t="s">
        <v>305</v>
      </c>
      <c r="C102" t="s">
        <v>269</v>
      </c>
      <c r="D102">
        <v>2500</v>
      </c>
      <c r="E102">
        <v>0</v>
      </c>
      <c r="F102">
        <v>2500</v>
      </c>
      <c r="G102">
        <v>1165</v>
      </c>
      <c r="H102">
        <v>1165</v>
      </c>
      <c r="I102">
        <v>1165</v>
      </c>
      <c r="J102">
        <v>1165</v>
      </c>
      <c r="K102">
        <v>1335</v>
      </c>
      <c r="L102">
        <v>1335</v>
      </c>
      <c r="M102" s="22">
        <f t="shared" si="2"/>
        <v>0</v>
      </c>
      <c r="N102" s="20">
        <f t="shared" si="3"/>
        <v>0.46600000000000003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t="s">
        <v>326</v>
      </c>
      <c r="B103" s="16" t="s">
        <v>305</v>
      </c>
      <c r="C103" t="s">
        <v>516</v>
      </c>
      <c r="D103">
        <v>2500</v>
      </c>
      <c r="E103">
        <v>0</v>
      </c>
      <c r="F103">
        <v>2500</v>
      </c>
      <c r="G103">
        <v>1165</v>
      </c>
      <c r="H103">
        <v>1165</v>
      </c>
      <c r="I103">
        <v>1165</v>
      </c>
      <c r="J103">
        <v>1165</v>
      </c>
      <c r="K103">
        <v>1335</v>
      </c>
      <c r="L103">
        <v>1335</v>
      </c>
      <c r="M103" s="22">
        <f t="shared" si="2"/>
        <v>0</v>
      </c>
      <c r="N103" s="20">
        <f t="shared" si="3"/>
        <v>0.46600000000000003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t="s">
        <v>127</v>
      </c>
      <c r="B104" s="16" t="s">
        <v>305</v>
      </c>
      <c r="C104" t="s">
        <v>215</v>
      </c>
      <c r="D104">
        <v>90</v>
      </c>
      <c r="E104">
        <v>0</v>
      </c>
      <c r="F104">
        <v>90</v>
      </c>
      <c r="G104">
        <v>0</v>
      </c>
      <c r="H104">
        <v>0</v>
      </c>
      <c r="I104">
        <v>0</v>
      </c>
      <c r="J104">
        <v>0</v>
      </c>
      <c r="K104">
        <v>90</v>
      </c>
      <c r="L104">
        <v>90</v>
      </c>
      <c r="M104" s="22">
        <f t="shared" si="2"/>
        <v>0</v>
      </c>
      <c r="N104" s="20">
        <f t="shared" si="3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t="s">
        <v>327</v>
      </c>
      <c r="B105" s="16" t="s">
        <v>305</v>
      </c>
      <c r="C105" t="s">
        <v>517</v>
      </c>
      <c r="D105">
        <v>90</v>
      </c>
      <c r="E105">
        <v>0</v>
      </c>
      <c r="F105">
        <v>90</v>
      </c>
      <c r="G105">
        <v>0</v>
      </c>
      <c r="H105">
        <v>0</v>
      </c>
      <c r="I105">
        <v>0</v>
      </c>
      <c r="J105">
        <v>0</v>
      </c>
      <c r="K105">
        <v>90</v>
      </c>
      <c r="L105">
        <v>90</v>
      </c>
      <c r="M105" s="22">
        <f t="shared" si="2"/>
        <v>0</v>
      </c>
      <c r="N105" s="20">
        <f t="shared" si="3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t="s">
        <v>128</v>
      </c>
      <c r="B106" s="16" t="s">
        <v>305</v>
      </c>
      <c r="C106" t="s">
        <v>270</v>
      </c>
      <c r="D106">
        <v>14950</v>
      </c>
      <c r="E106">
        <v>72120</v>
      </c>
      <c r="F106">
        <v>87070</v>
      </c>
      <c r="G106">
        <v>2088.8000000000002</v>
      </c>
      <c r="H106">
        <v>2088.8000000000002</v>
      </c>
      <c r="I106">
        <v>2088.8000000000002</v>
      </c>
      <c r="J106">
        <v>2088.8000000000002</v>
      </c>
      <c r="K106">
        <v>84981.2</v>
      </c>
      <c r="L106">
        <v>84981.2</v>
      </c>
      <c r="M106" s="22">
        <f t="shared" si="2"/>
        <v>0</v>
      </c>
      <c r="N106" s="20">
        <f t="shared" si="3"/>
        <v>2.3989893189387851E-2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t="s">
        <v>328</v>
      </c>
      <c r="B107" s="16" t="s">
        <v>305</v>
      </c>
      <c r="C107" t="s">
        <v>518</v>
      </c>
      <c r="D107">
        <v>450</v>
      </c>
      <c r="E107">
        <v>0</v>
      </c>
      <c r="F107">
        <v>450</v>
      </c>
      <c r="G107">
        <v>0</v>
      </c>
      <c r="H107">
        <v>0</v>
      </c>
      <c r="I107">
        <v>0</v>
      </c>
      <c r="J107">
        <v>0</v>
      </c>
      <c r="K107">
        <v>450</v>
      </c>
      <c r="L107">
        <v>450</v>
      </c>
      <c r="M107" s="22">
        <f t="shared" si="2"/>
        <v>0</v>
      </c>
      <c r="N107" s="20">
        <f t="shared" si="3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t="s">
        <v>329</v>
      </c>
      <c r="B108" s="16" t="s">
        <v>305</v>
      </c>
      <c r="C108" t="s">
        <v>519</v>
      </c>
      <c r="D108">
        <v>450</v>
      </c>
      <c r="E108">
        <v>0</v>
      </c>
      <c r="F108">
        <v>450</v>
      </c>
      <c r="G108">
        <v>0</v>
      </c>
      <c r="H108">
        <v>0</v>
      </c>
      <c r="I108">
        <v>0</v>
      </c>
      <c r="J108">
        <v>0</v>
      </c>
      <c r="K108">
        <v>450</v>
      </c>
      <c r="L108">
        <v>450</v>
      </c>
      <c r="M108" s="22">
        <f t="shared" si="2"/>
        <v>0</v>
      </c>
      <c r="N108" s="20">
        <f t="shared" si="3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t="s">
        <v>330</v>
      </c>
      <c r="B109" s="16" t="s">
        <v>305</v>
      </c>
      <c r="C109" t="s">
        <v>520</v>
      </c>
      <c r="D109">
        <v>3500</v>
      </c>
      <c r="E109">
        <v>0</v>
      </c>
      <c r="F109">
        <v>3500</v>
      </c>
      <c r="G109">
        <v>0</v>
      </c>
      <c r="H109">
        <v>0</v>
      </c>
      <c r="I109">
        <v>0</v>
      </c>
      <c r="J109">
        <v>0</v>
      </c>
      <c r="K109">
        <v>3500</v>
      </c>
      <c r="L109">
        <v>3500</v>
      </c>
      <c r="M109" s="22">
        <f t="shared" si="2"/>
        <v>0</v>
      </c>
      <c r="N109" s="20">
        <f t="shared" si="3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t="s">
        <v>331</v>
      </c>
      <c r="B110" s="16" t="s">
        <v>305</v>
      </c>
      <c r="C110" t="s">
        <v>521</v>
      </c>
      <c r="D110">
        <v>600</v>
      </c>
      <c r="E110">
        <v>0</v>
      </c>
      <c r="F110">
        <v>600</v>
      </c>
      <c r="G110">
        <v>0</v>
      </c>
      <c r="H110">
        <v>0</v>
      </c>
      <c r="I110">
        <v>0</v>
      </c>
      <c r="J110">
        <v>0</v>
      </c>
      <c r="K110">
        <v>600</v>
      </c>
      <c r="L110">
        <v>600</v>
      </c>
      <c r="M110" s="22">
        <f t="shared" si="2"/>
        <v>0</v>
      </c>
      <c r="N110" s="20">
        <f t="shared" si="3"/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t="s">
        <v>332</v>
      </c>
      <c r="B111" s="16" t="s">
        <v>305</v>
      </c>
      <c r="C111" t="s">
        <v>522</v>
      </c>
      <c r="D111">
        <v>2900</v>
      </c>
      <c r="E111">
        <v>0</v>
      </c>
      <c r="F111">
        <v>2900</v>
      </c>
      <c r="G111">
        <v>0</v>
      </c>
      <c r="H111">
        <v>0</v>
      </c>
      <c r="I111">
        <v>0</v>
      </c>
      <c r="J111">
        <v>0</v>
      </c>
      <c r="K111">
        <v>2900</v>
      </c>
      <c r="L111">
        <v>2900</v>
      </c>
      <c r="M111" s="22">
        <f t="shared" si="2"/>
        <v>0</v>
      </c>
      <c r="N111" s="20">
        <f t="shared" si="3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t="s">
        <v>333</v>
      </c>
      <c r="B112" s="16" t="s">
        <v>305</v>
      </c>
      <c r="C112" t="s">
        <v>523</v>
      </c>
      <c r="D112">
        <v>2000</v>
      </c>
      <c r="E112">
        <v>0</v>
      </c>
      <c r="F112">
        <v>2000</v>
      </c>
      <c r="G112">
        <v>0</v>
      </c>
      <c r="H112">
        <v>0</v>
      </c>
      <c r="I112">
        <v>0</v>
      </c>
      <c r="J112">
        <v>0</v>
      </c>
      <c r="K112">
        <v>2000</v>
      </c>
      <c r="L112">
        <v>2000</v>
      </c>
      <c r="M112" s="22">
        <f t="shared" si="2"/>
        <v>0</v>
      </c>
      <c r="N112" s="20">
        <f t="shared" si="3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t="s">
        <v>334</v>
      </c>
      <c r="B113" s="16" t="s">
        <v>305</v>
      </c>
      <c r="C113" t="s">
        <v>524</v>
      </c>
      <c r="D113">
        <v>600</v>
      </c>
      <c r="E113">
        <v>0</v>
      </c>
      <c r="F113">
        <v>600</v>
      </c>
      <c r="G113">
        <v>0</v>
      </c>
      <c r="H113">
        <v>0</v>
      </c>
      <c r="I113">
        <v>0</v>
      </c>
      <c r="J113">
        <v>0</v>
      </c>
      <c r="K113">
        <v>600</v>
      </c>
      <c r="L113">
        <v>600</v>
      </c>
      <c r="M113" s="22">
        <f t="shared" si="2"/>
        <v>0</v>
      </c>
      <c r="N113" s="20">
        <f t="shared" si="3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t="s">
        <v>335</v>
      </c>
      <c r="B114" s="16" t="s">
        <v>305</v>
      </c>
      <c r="C114" t="s">
        <v>525</v>
      </c>
      <c r="D114">
        <v>100</v>
      </c>
      <c r="E114">
        <v>0</v>
      </c>
      <c r="F114">
        <v>100</v>
      </c>
      <c r="G114">
        <v>0</v>
      </c>
      <c r="H114">
        <v>0</v>
      </c>
      <c r="I114">
        <v>0</v>
      </c>
      <c r="J114">
        <v>0</v>
      </c>
      <c r="K114">
        <v>100</v>
      </c>
      <c r="L114">
        <v>100</v>
      </c>
      <c r="M114" s="22">
        <f t="shared" si="2"/>
        <v>0</v>
      </c>
      <c r="N114" s="20">
        <f t="shared" si="3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t="s">
        <v>336</v>
      </c>
      <c r="B115" s="16" t="s">
        <v>305</v>
      </c>
      <c r="C115" t="s">
        <v>526</v>
      </c>
      <c r="D115">
        <v>1000</v>
      </c>
      <c r="E115">
        <v>0</v>
      </c>
      <c r="F115">
        <v>1000</v>
      </c>
      <c r="G115">
        <v>562.5</v>
      </c>
      <c r="H115">
        <v>562.5</v>
      </c>
      <c r="I115">
        <v>562.5</v>
      </c>
      <c r="J115">
        <v>562.5</v>
      </c>
      <c r="K115">
        <v>437.5</v>
      </c>
      <c r="L115">
        <v>437.5</v>
      </c>
      <c r="M115" s="22">
        <f t="shared" si="2"/>
        <v>0</v>
      </c>
      <c r="N115" s="20">
        <f t="shared" si="3"/>
        <v>0.5625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t="s">
        <v>337</v>
      </c>
      <c r="B116" s="16" t="s">
        <v>305</v>
      </c>
      <c r="C116" t="s">
        <v>527</v>
      </c>
      <c r="D116">
        <v>250</v>
      </c>
      <c r="E116">
        <v>0</v>
      </c>
      <c r="F116">
        <v>250</v>
      </c>
      <c r="G116">
        <v>0</v>
      </c>
      <c r="H116">
        <v>0</v>
      </c>
      <c r="I116">
        <v>0</v>
      </c>
      <c r="J116">
        <v>0</v>
      </c>
      <c r="K116">
        <v>250</v>
      </c>
      <c r="L116">
        <v>250</v>
      </c>
      <c r="M116" s="22">
        <f t="shared" si="2"/>
        <v>0</v>
      </c>
      <c r="N116" s="20">
        <f t="shared" si="3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t="s">
        <v>338</v>
      </c>
      <c r="B117" s="16" t="s">
        <v>305</v>
      </c>
      <c r="C117" t="s">
        <v>528</v>
      </c>
      <c r="D117">
        <v>2800</v>
      </c>
      <c r="E117">
        <v>0</v>
      </c>
      <c r="F117">
        <v>2800</v>
      </c>
      <c r="G117">
        <v>0</v>
      </c>
      <c r="H117">
        <v>0</v>
      </c>
      <c r="I117">
        <v>0</v>
      </c>
      <c r="J117">
        <v>0</v>
      </c>
      <c r="K117">
        <v>2800</v>
      </c>
      <c r="L117">
        <v>2800</v>
      </c>
      <c r="M117" s="22">
        <f t="shared" si="2"/>
        <v>0</v>
      </c>
      <c r="N117" s="20">
        <f t="shared" si="3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t="s">
        <v>339</v>
      </c>
      <c r="B118" s="16" t="s">
        <v>305</v>
      </c>
      <c r="C118" t="s">
        <v>529</v>
      </c>
      <c r="D118">
        <v>300</v>
      </c>
      <c r="E118">
        <v>0</v>
      </c>
      <c r="F118">
        <v>300</v>
      </c>
      <c r="G118">
        <v>0</v>
      </c>
      <c r="H118">
        <v>0</v>
      </c>
      <c r="I118">
        <v>0</v>
      </c>
      <c r="J118">
        <v>0</v>
      </c>
      <c r="K118">
        <v>300</v>
      </c>
      <c r="L118">
        <v>300</v>
      </c>
      <c r="M118" s="22">
        <f t="shared" si="2"/>
        <v>0</v>
      </c>
      <c r="N118" s="20">
        <f t="shared" si="3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t="s">
        <v>129</v>
      </c>
      <c r="B119" s="16" t="s">
        <v>305</v>
      </c>
      <c r="C119" t="s">
        <v>216</v>
      </c>
      <c r="D119">
        <v>2000</v>
      </c>
      <c r="E119">
        <v>0</v>
      </c>
      <c r="F119">
        <v>2000</v>
      </c>
      <c r="G119">
        <v>0</v>
      </c>
      <c r="H119">
        <v>0</v>
      </c>
      <c r="I119">
        <v>0</v>
      </c>
      <c r="J119">
        <v>0</v>
      </c>
      <c r="K119">
        <v>2000</v>
      </c>
      <c r="L119">
        <v>2000</v>
      </c>
      <c r="M119" s="22">
        <f t="shared" si="2"/>
        <v>0</v>
      </c>
      <c r="N119" s="20">
        <f t="shared" si="3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t="s">
        <v>340</v>
      </c>
      <c r="B120" s="16" t="s">
        <v>305</v>
      </c>
      <c r="C120" t="s">
        <v>530</v>
      </c>
      <c r="D120">
        <v>2000</v>
      </c>
      <c r="E120">
        <v>0</v>
      </c>
      <c r="F120">
        <v>2000</v>
      </c>
      <c r="G120">
        <v>0</v>
      </c>
      <c r="H120">
        <v>0</v>
      </c>
      <c r="I120">
        <v>0</v>
      </c>
      <c r="J120">
        <v>0</v>
      </c>
      <c r="K120">
        <v>2000</v>
      </c>
      <c r="L120">
        <v>2000</v>
      </c>
      <c r="M120" s="22">
        <f t="shared" si="2"/>
        <v>0</v>
      </c>
      <c r="N120" s="20">
        <f t="shared" si="3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t="s">
        <v>130</v>
      </c>
      <c r="B121" s="16" t="s">
        <v>305</v>
      </c>
      <c r="C121" t="s">
        <v>217</v>
      </c>
      <c r="D121">
        <v>20920</v>
      </c>
      <c r="E121">
        <v>0</v>
      </c>
      <c r="F121">
        <v>20920</v>
      </c>
      <c r="G121">
        <v>3550</v>
      </c>
      <c r="H121">
        <v>3550</v>
      </c>
      <c r="I121">
        <v>3550</v>
      </c>
      <c r="J121">
        <v>3550</v>
      </c>
      <c r="K121">
        <v>17370</v>
      </c>
      <c r="L121">
        <v>17370</v>
      </c>
      <c r="M121" s="22">
        <f t="shared" si="2"/>
        <v>0</v>
      </c>
      <c r="N121" s="20">
        <f t="shared" si="3"/>
        <v>0.16969407265774378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t="s">
        <v>341</v>
      </c>
      <c r="B122" s="16" t="s">
        <v>305</v>
      </c>
      <c r="C122" t="s">
        <v>531</v>
      </c>
      <c r="D122">
        <v>5000</v>
      </c>
      <c r="E122">
        <v>0</v>
      </c>
      <c r="F122">
        <v>5000</v>
      </c>
      <c r="G122">
        <v>0</v>
      </c>
      <c r="H122">
        <v>0</v>
      </c>
      <c r="I122">
        <v>0</v>
      </c>
      <c r="J122">
        <v>0</v>
      </c>
      <c r="K122">
        <v>5000</v>
      </c>
      <c r="L122">
        <v>5000</v>
      </c>
      <c r="M122" s="22">
        <f t="shared" si="2"/>
        <v>0</v>
      </c>
      <c r="N122" s="20">
        <f t="shared" si="3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t="s">
        <v>342</v>
      </c>
      <c r="B123" s="16" t="s">
        <v>305</v>
      </c>
      <c r="C123" t="s">
        <v>532</v>
      </c>
      <c r="D123">
        <v>1000</v>
      </c>
      <c r="E123">
        <v>0</v>
      </c>
      <c r="F123">
        <v>1000</v>
      </c>
      <c r="G123">
        <v>0</v>
      </c>
      <c r="H123">
        <v>0</v>
      </c>
      <c r="I123">
        <v>0</v>
      </c>
      <c r="J123">
        <v>0</v>
      </c>
      <c r="K123">
        <v>1000</v>
      </c>
      <c r="L123">
        <v>1000</v>
      </c>
      <c r="M123" s="22">
        <f t="shared" si="2"/>
        <v>0</v>
      </c>
      <c r="N123" s="20">
        <f t="shared" si="3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t="s">
        <v>343</v>
      </c>
      <c r="B124" s="16" t="s">
        <v>305</v>
      </c>
      <c r="C124" t="s">
        <v>533</v>
      </c>
      <c r="D124">
        <v>4000</v>
      </c>
      <c r="E124">
        <v>0</v>
      </c>
      <c r="F124">
        <v>4000</v>
      </c>
      <c r="G124">
        <v>3550</v>
      </c>
      <c r="H124">
        <v>3550</v>
      </c>
      <c r="I124">
        <v>3550</v>
      </c>
      <c r="J124">
        <v>3550</v>
      </c>
      <c r="K124">
        <v>450</v>
      </c>
      <c r="L124">
        <v>450</v>
      </c>
      <c r="M124" s="22">
        <f t="shared" si="2"/>
        <v>0</v>
      </c>
      <c r="N124" s="20">
        <f t="shared" si="3"/>
        <v>0.88749999999999996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t="s">
        <v>344</v>
      </c>
      <c r="B125" s="16" t="s">
        <v>305</v>
      </c>
      <c r="C125" t="s">
        <v>534</v>
      </c>
      <c r="D125">
        <v>5000</v>
      </c>
      <c r="E125">
        <v>0</v>
      </c>
      <c r="F125">
        <v>5000</v>
      </c>
      <c r="G125">
        <v>0</v>
      </c>
      <c r="H125">
        <v>0</v>
      </c>
      <c r="I125">
        <v>0</v>
      </c>
      <c r="J125">
        <v>0</v>
      </c>
      <c r="K125">
        <v>5000</v>
      </c>
      <c r="L125">
        <v>5000</v>
      </c>
      <c r="M125" s="22">
        <f t="shared" si="2"/>
        <v>0</v>
      </c>
      <c r="N125" s="20">
        <f t="shared" si="3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3">
      <c r="A126" t="s">
        <v>345</v>
      </c>
      <c r="B126" s="16" t="s">
        <v>305</v>
      </c>
      <c r="C126" t="s">
        <v>535</v>
      </c>
      <c r="D126">
        <v>500</v>
      </c>
      <c r="E126">
        <v>0</v>
      </c>
      <c r="F126">
        <v>500</v>
      </c>
      <c r="G126">
        <v>0</v>
      </c>
      <c r="H126">
        <v>0</v>
      </c>
      <c r="I126">
        <v>0</v>
      </c>
      <c r="J126">
        <v>0</v>
      </c>
      <c r="K126">
        <v>500</v>
      </c>
      <c r="L126">
        <v>500</v>
      </c>
      <c r="M126" s="22">
        <f t="shared" si="2"/>
        <v>0</v>
      </c>
      <c r="N126" s="20">
        <f t="shared" si="3"/>
        <v>0</v>
      </c>
    </row>
    <row r="127" spans="1:26" ht="15" customHeight="1" x14ac:dyDescent="0.3">
      <c r="A127" t="s">
        <v>346</v>
      </c>
      <c r="B127" s="16" t="s">
        <v>305</v>
      </c>
      <c r="C127" t="s">
        <v>536</v>
      </c>
      <c r="D127">
        <v>5420</v>
      </c>
      <c r="E127">
        <v>0</v>
      </c>
      <c r="F127">
        <v>5420</v>
      </c>
      <c r="G127">
        <v>0</v>
      </c>
      <c r="H127">
        <v>0</v>
      </c>
      <c r="I127">
        <v>0</v>
      </c>
      <c r="J127">
        <v>0</v>
      </c>
      <c r="K127">
        <v>5420</v>
      </c>
      <c r="L127">
        <v>5420</v>
      </c>
      <c r="M127" s="22">
        <f t="shared" si="2"/>
        <v>0</v>
      </c>
      <c r="N127" s="20">
        <f t="shared" si="3"/>
        <v>0</v>
      </c>
    </row>
    <row r="128" spans="1:26" ht="15" customHeight="1" x14ac:dyDescent="0.3">
      <c r="A128" t="s">
        <v>131</v>
      </c>
      <c r="B128" s="16" t="s">
        <v>305</v>
      </c>
      <c r="C128" t="s">
        <v>271</v>
      </c>
      <c r="D128">
        <v>10844</v>
      </c>
      <c r="E128">
        <v>0</v>
      </c>
      <c r="F128">
        <v>10844</v>
      </c>
      <c r="G128">
        <v>2289.16</v>
      </c>
      <c r="H128">
        <v>2289.16</v>
      </c>
      <c r="I128">
        <v>2289.16</v>
      </c>
      <c r="J128">
        <v>2289.16</v>
      </c>
      <c r="K128">
        <v>8554.84</v>
      </c>
      <c r="L128">
        <v>8554.84</v>
      </c>
      <c r="M128" s="22">
        <f t="shared" si="2"/>
        <v>0</v>
      </c>
      <c r="N128" s="20">
        <f t="shared" si="3"/>
        <v>0.21109922537808926</v>
      </c>
    </row>
    <row r="129" spans="1:14" ht="15" customHeight="1" x14ac:dyDescent="0.3">
      <c r="A129" t="s">
        <v>347</v>
      </c>
      <c r="B129" s="16" t="s">
        <v>305</v>
      </c>
      <c r="C129" t="s">
        <v>537</v>
      </c>
      <c r="D129">
        <v>10344</v>
      </c>
      <c r="E129">
        <v>0</v>
      </c>
      <c r="F129">
        <v>10344</v>
      </c>
      <c r="G129">
        <v>2289.16</v>
      </c>
      <c r="H129">
        <v>2289.16</v>
      </c>
      <c r="I129">
        <v>2289.16</v>
      </c>
      <c r="J129">
        <v>2289.16</v>
      </c>
      <c r="K129">
        <v>8054.84</v>
      </c>
      <c r="L129">
        <v>8054.84</v>
      </c>
      <c r="M129" s="22">
        <f t="shared" si="2"/>
        <v>0</v>
      </c>
      <c r="N129" s="20">
        <f t="shared" si="3"/>
        <v>0.22130317092034027</v>
      </c>
    </row>
    <row r="130" spans="1:14" ht="15" customHeight="1" x14ac:dyDescent="0.3">
      <c r="A130" t="s">
        <v>348</v>
      </c>
      <c r="B130" s="16" t="s">
        <v>305</v>
      </c>
      <c r="C130" t="s">
        <v>538</v>
      </c>
      <c r="D130">
        <v>500</v>
      </c>
      <c r="E130">
        <v>0</v>
      </c>
      <c r="F130">
        <v>500</v>
      </c>
      <c r="G130">
        <v>0</v>
      </c>
      <c r="H130">
        <v>0</v>
      </c>
      <c r="I130">
        <v>0</v>
      </c>
      <c r="J130">
        <v>0</v>
      </c>
      <c r="K130">
        <v>500</v>
      </c>
      <c r="L130">
        <v>500</v>
      </c>
      <c r="M130" s="22">
        <f t="shared" si="2"/>
        <v>0</v>
      </c>
      <c r="N130" s="20">
        <f t="shared" si="3"/>
        <v>0</v>
      </c>
    </row>
    <row r="131" spans="1:14" ht="15" customHeight="1" x14ac:dyDescent="0.3">
      <c r="A131" t="s">
        <v>132</v>
      </c>
      <c r="B131" s="16" t="s">
        <v>305</v>
      </c>
      <c r="C131" t="s">
        <v>272</v>
      </c>
      <c r="D131">
        <v>10500</v>
      </c>
      <c r="E131">
        <v>5000</v>
      </c>
      <c r="F131">
        <v>15500</v>
      </c>
      <c r="G131">
        <v>5711.54</v>
      </c>
      <c r="H131">
        <v>5711.54</v>
      </c>
      <c r="I131">
        <v>5711.54</v>
      </c>
      <c r="J131">
        <v>5711.52</v>
      </c>
      <c r="K131">
        <v>9788.4599999999991</v>
      </c>
      <c r="L131">
        <v>9788.4599999999991</v>
      </c>
      <c r="M131" s="22">
        <f t="shared" ref="M131:M194" si="4">+I131-J131</f>
        <v>1.9999999999527063E-2</v>
      </c>
      <c r="N131" s="20">
        <f t="shared" si="3"/>
        <v>0.36848645161290322</v>
      </c>
    </row>
    <row r="132" spans="1:14" ht="15" customHeight="1" x14ac:dyDescent="0.3">
      <c r="A132" t="s">
        <v>133</v>
      </c>
      <c r="B132" s="16" t="s">
        <v>305</v>
      </c>
      <c r="C132" t="s">
        <v>273</v>
      </c>
      <c r="D132">
        <v>10500</v>
      </c>
      <c r="E132">
        <v>5000</v>
      </c>
      <c r="F132">
        <v>15500</v>
      </c>
      <c r="G132">
        <v>5711.54</v>
      </c>
      <c r="H132">
        <v>5711.54</v>
      </c>
      <c r="I132">
        <v>5711.54</v>
      </c>
      <c r="J132">
        <v>5711.52</v>
      </c>
      <c r="K132">
        <v>9788.4599999999991</v>
      </c>
      <c r="L132">
        <v>9788.4599999999991</v>
      </c>
      <c r="M132" s="22">
        <f t="shared" si="4"/>
        <v>1.9999999999527063E-2</v>
      </c>
      <c r="N132" s="20">
        <f t="shared" si="3"/>
        <v>0.36848645161290322</v>
      </c>
    </row>
    <row r="133" spans="1:14" ht="15" customHeight="1" x14ac:dyDescent="0.3">
      <c r="A133" t="s">
        <v>349</v>
      </c>
      <c r="B133" s="16" t="s">
        <v>305</v>
      </c>
      <c r="C133" t="s">
        <v>539</v>
      </c>
      <c r="D133">
        <v>10000</v>
      </c>
      <c r="E133">
        <v>5000</v>
      </c>
      <c r="F133">
        <v>15000</v>
      </c>
      <c r="G133">
        <v>5711.54</v>
      </c>
      <c r="H133">
        <v>5711.54</v>
      </c>
      <c r="I133">
        <v>5711.54</v>
      </c>
      <c r="J133">
        <v>5711.52</v>
      </c>
      <c r="K133">
        <v>9288.4599999999991</v>
      </c>
      <c r="L133">
        <v>9288.4599999999991</v>
      </c>
      <c r="M133" s="22">
        <f t="shared" si="4"/>
        <v>1.9999999999527063E-2</v>
      </c>
      <c r="N133" s="20">
        <f t="shared" ref="N133:N196" si="5">I133/F133</f>
        <v>0.38076933333333335</v>
      </c>
    </row>
    <row r="134" spans="1:14" ht="15" customHeight="1" x14ac:dyDescent="0.3">
      <c r="A134" t="s">
        <v>350</v>
      </c>
      <c r="B134" s="16" t="s">
        <v>305</v>
      </c>
      <c r="C134" t="s">
        <v>540</v>
      </c>
      <c r="D134">
        <v>500</v>
      </c>
      <c r="E134">
        <v>0</v>
      </c>
      <c r="F134">
        <v>500</v>
      </c>
      <c r="G134">
        <v>0</v>
      </c>
      <c r="H134">
        <v>0</v>
      </c>
      <c r="I134">
        <v>0</v>
      </c>
      <c r="J134">
        <v>0</v>
      </c>
      <c r="K134">
        <v>500</v>
      </c>
      <c r="L134">
        <v>500</v>
      </c>
      <c r="M134" s="22">
        <f t="shared" si="4"/>
        <v>0</v>
      </c>
      <c r="N134" s="20">
        <f t="shared" si="5"/>
        <v>0</v>
      </c>
    </row>
    <row r="135" spans="1:14" ht="15" customHeight="1" x14ac:dyDescent="0.3">
      <c r="A135" t="s">
        <v>134</v>
      </c>
      <c r="B135" s="16" t="s">
        <v>305</v>
      </c>
      <c r="C135" t="s">
        <v>230</v>
      </c>
      <c r="D135">
        <v>40510</v>
      </c>
      <c r="E135">
        <v>32040.99</v>
      </c>
      <c r="F135">
        <v>72550.990000000005</v>
      </c>
      <c r="G135">
        <v>100</v>
      </c>
      <c r="H135">
        <v>100</v>
      </c>
      <c r="I135">
        <v>100</v>
      </c>
      <c r="J135">
        <v>100</v>
      </c>
      <c r="K135">
        <v>72450.990000000005</v>
      </c>
      <c r="L135">
        <v>72450.990000000005</v>
      </c>
      <c r="M135" s="22">
        <f t="shared" si="4"/>
        <v>0</v>
      </c>
      <c r="N135" s="20">
        <f t="shared" si="5"/>
        <v>1.3783409433834051E-3</v>
      </c>
    </row>
    <row r="136" spans="1:14" ht="15" customHeight="1" x14ac:dyDescent="0.3">
      <c r="A136" t="s">
        <v>135</v>
      </c>
      <c r="B136" s="16" t="s">
        <v>305</v>
      </c>
      <c r="C136" t="s">
        <v>231</v>
      </c>
      <c r="D136">
        <v>2200</v>
      </c>
      <c r="E136">
        <v>2550</v>
      </c>
      <c r="F136">
        <v>4750</v>
      </c>
      <c r="G136">
        <v>100</v>
      </c>
      <c r="H136">
        <v>100</v>
      </c>
      <c r="I136">
        <v>100</v>
      </c>
      <c r="J136">
        <v>100</v>
      </c>
      <c r="K136">
        <v>4650</v>
      </c>
      <c r="L136">
        <v>4650</v>
      </c>
      <c r="M136" s="22">
        <f t="shared" si="4"/>
        <v>0</v>
      </c>
      <c r="N136" s="20">
        <f t="shared" si="5"/>
        <v>2.1052631578947368E-2</v>
      </c>
    </row>
    <row r="137" spans="1:14" ht="15" customHeight="1" x14ac:dyDescent="0.3">
      <c r="A137" t="s">
        <v>351</v>
      </c>
      <c r="B137" s="16" t="s">
        <v>305</v>
      </c>
      <c r="C137" t="s">
        <v>541</v>
      </c>
      <c r="D137">
        <v>450</v>
      </c>
      <c r="E137">
        <v>2550</v>
      </c>
      <c r="F137">
        <v>3000</v>
      </c>
      <c r="G137">
        <v>0</v>
      </c>
      <c r="H137">
        <v>0</v>
      </c>
      <c r="I137">
        <v>0</v>
      </c>
      <c r="J137">
        <v>0</v>
      </c>
      <c r="K137">
        <v>3000</v>
      </c>
      <c r="L137">
        <v>3000</v>
      </c>
      <c r="M137" s="22">
        <f t="shared" si="4"/>
        <v>0</v>
      </c>
      <c r="N137" s="20">
        <f t="shared" si="5"/>
        <v>0</v>
      </c>
    </row>
    <row r="138" spans="1:14" ht="15" customHeight="1" x14ac:dyDescent="0.3">
      <c r="A138" t="s">
        <v>352</v>
      </c>
      <c r="B138" s="16" t="s">
        <v>305</v>
      </c>
      <c r="C138" t="s">
        <v>542</v>
      </c>
      <c r="D138">
        <v>250</v>
      </c>
      <c r="E138">
        <v>0</v>
      </c>
      <c r="F138">
        <v>250</v>
      </c>
      <c r="G138">
        <v>100</v>
      </c>
      <c r="H138">
        <v>100</v>
      </c>
      <c r="I138">
        <v>100</v>
      </c>
      <c r="J138">
        <v>100</v>
      </c>
      <c r="K138">
        <v>150</v>
      </c>
      <c r="L138">
        <v>150</v>
      </c>
      <c r="M138" s="22">
        <f t="shared" si="4"/>
        <v>0</v>
      </c>
      <c r="N138" s="20">
        <f t="shared" si="5"/>
        <v>0.4</v>
      </c>
    </row>
    <row r="139" spans="1:14" ht="15" customHeight="1" x14ac:dyDescent="0.3">
      <c r="A139" t="s">
        <v>353</v>
      </c>
      <c r="B139" s="16" t="s">
        <v>305</v>
      </c>
      <c r="C139" t="s">
        <v>543</v>
      </c>
      <c r="D139">
        <v>1000</v>
      </c>
      <c r="E139">
        <v>0</v>
      </c>
      <c r="F139">
        <v>1000</v>
      </c>
      <c r="G139">
        <v>0</v>
      </c>
      <c r="H139">
        <v>0</v>
      </c>
      <c r="I139">
        <v>0</v>
      </c>
      <c r="J139">
        <v>0</v>
      </c>
      <c r="K139">
        <v>1000</v>
      </c>
      <c r="L139">
        <v>1000</v>
      </c>
      <c r="M139" s="22">
        <f t="shared" si="4"/>
        <v>0</v>
      </c>
      <c r="N139" s="20">
        <f t="shared" si="5"/>
        <v>0</v>
      </c>
    </row>
    <row r="140" spans="1:14" ht="15" customHeight="1" x14ac:dyDescent="0.3">
      <c r="A140" t="s">
        <v>354</v>
      </c>
      <c r="B140" s="16" t="s">
        <v>305</v>
      </c>
      <c r="C140" t="s">
        <v>544</v>
      </c>
      <c r="D140">
        <v>500</v>
      </c>
      <c r="E140">
        <v>0</v>
      </c>
      <c r="F140">
        <v>500</v>
      </c>
      <c r="G140">
        <v>0</v>
      </c>
      <c r="H140">
        <v>0</v>
      </c>
      <c r="I140">
        <v>0</v>
      </c>
      <c r="J140">
        <v>0</v>
      </c>
      <c r="K140">
        <v>500</v>
      </c>
      <c r="L140">
        <v>500</v>
      </c>
      <c r="M140" s="22">
        <f t="shared" si="4"/>
        <v>0</v>
      </c>
      <c r="N140" s="20">
        <f t="shared" si="5"/>
        <v>0</v>
      </c>
    </row>
    <row r="141" spans="1:14" ht="15" customHeight="1" x14ac:dyDescent="0.3">
      <c r="A141" t="s">
        <v>136</v>
      </c>
      <c r="B141" s="16" t="s">
        <v>305</v>
      </c>
      <c r="C141" t="s">
        <v>227</v>
      </c>
      <c r="D141">
        <v>17610</v>
      </c>
      <c r="E141">
        <v>3910</v>
      </c>
      <c r="F141">
        <v>21520</v>
      </c>
      <c r="G141">
        <v>0</v>
      </c>
      <c r="H141">
        <v>0</v>
      </c>
      <c r="I141">
        <v>0</v>
      </c>
      <c r="J141">
        <v>0</v>
      </c>
      <c r="K141">
        <v>21520</v>
      </c>
      <c r="L141">
        <v>21520</v>
      </c>
      <c r="M141" s="22">
        <f t="shared" si="4"/>
        <v>0</v>
      </c>
      <c r="N141" s="20">
        <f t="shared" si="5"/>
        <v>0</v>
      </c>
    </row>
    <row r="142" spans="1:14" ht="15" customHeight="1" x14ac:dyDescent="0.3">
      <c r="A142" t="s">
        <v>355</v>
      </c>
      <c r="B142" s="16" t="s">
        <v>305</v>
      </c>
      <c r="C142" t="s">
        <v>545</v>
      </c>
      <c r="D142">
        <v>10000</v>
      </c>
      <c r="E142">
        <v>0</v>
      </c>
      <c r="F142">
        <v>10000</v>
      </c>
      <c r="G142">
        <v>0</v>
      </c>
      <c r="H142">
        <v>0</v>
      </c>
      <c r="I142">
        <v>0</v>
      </c>
      <c r="J142">
        <v>0</v>
      </c>
      <c r="K142">
        <v>10000</v>
      </c>
      <c r="L142">
        <v>10000</v>
      </c>
      <c r="M142" s="22">
        <f t="shared" si="4"/>
        <v>0</v>
      </c>
      <c r="N142" s="20">
        <f t="shared" si="5"/>
        <v>0</v>
      </c>
    </row>
    <row r="143" spans="1:14" ht="15" customHeight="1" x14ac:dyDescent="0.3">
      <c r="A143" t="s">
        <v>356</v>
      </c>
      <c r="B143" s="16" t="s">
        <v>305</v>
      </c>
      <c r="C143" t="s">
        <v>546</v>
      </c>
      <c r="D143">
        <v>2000</v>
      </c>
      <c r="E143">
        <v>9420</v>
      </c>
      <c r="F143">
        <v>11420</v>
      </c>
      <c r="G143">
        <v>0</v>
      </c>
      <c r="H143">
        <v>0</v>
      </c>
      <c r="I143">
        <v>0</v>
      </c>
      <c r="J143">
        <v>0</v>
      </c>
      <c r="K143">
        <v>11420</v>
      </c>
      <c r="L143">
        <v>11420</v>
      </c>
      <c r="M143" s="22">
        <f t="shared" si="4"/>
        <v>0</v>
      </c>
      <c r="N143" s="20">
        <f t="shared" si="5"/>
        <v>0</v>
      </c>
    </row>
    <row r="144" spans="1:14" ht="15" customHeight="1" x14ac:dyDescent="0.3">
      <c r="A144" t="s">
        <v>357</v>
      </c>
      <c r="B144" s="16" t="s">
        <v>305</v>
      </c>
      <c r="C144" t="s">
        <v>547</v>
      </c>
      <c r="D144">
        <v>300</v>
      </c>
      <c r="E144">
        <v>-300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 s="22">
        <f t="shared" si="4"/>
        <v>0</v>
      </c>
      <c r="N144" s="20">
        <v>0</v>
      </c>
    </row>
    <row r="145" spans="1:14" ht="15" customHeight="1" x14ac:dyDescent="0.3">
      <c r="A145" t="s">
        <v>358</v>
      </c>
      <c r="B145" s="16" t="s">
        <v>305</v>
      </c>
      <c r="C145" t="s">
        <v>548</v>
      </c>
      <c r="D145">
        <v>300</v>
      </c>
      <c r="E145">
        <v>-300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 s="22">
        <f t="shared" si="4"/>
        <v>0</v>
      </c>
      <c r="N145" s="20">
        <v>0</v>
      </c>
    </row>
    <row r="146" spans="1:14" ht="15" customHeight="1" x14ac:dyDescent="0.3">
      <c r="A146" t="s">
        <v>359</v>
      </c>
      <c r="B146" s="16" t="s">
        <v>305</v>
      </c>
      <c r="C146" t="s">
        <v>549</v>
      </c>
      <c r="D146">
        <v>240</v>
      </c>
      <c r="E146">
        <v>-240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 s="22">
        <f t="shared" si="4"/>
        <v>0</v>
      </c>
      <c r="N146" s="20">
        <v>0</v>
      </c>
    </row>
    <row r="147" spans="1:14" ht="15" customHeight="1" x14ac:dyDescent="0.3">
      <c r="A147" t="s">
        <v>360</v>
      </c>
      <c r="B147" s="16" t="s">
        <v>305</v>
      </c>
      <c r="C147" t="s">
        <v>550</v>
      </c>
      <c r="D147">
        <v>750</v>
      </c>
      <c r="E147">
        <v>-750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 s="22">
        <f t="shared" si="4"/>
        <v>0</v>
      </c>
      <c r="N147" s="20">
        <v>0</v>
      </c>
    </row>
    <row r="148" spans="1:14" ht="15" customHeight="1" x14ac:dyDescent="0.3">
      <c r="A148" t="s">
        <v>361</v>
      </c>
      <c r="B148" s="16" t="s">
        <v>305</v>
      </c>
      <c r="C148" t="s">
        <v>551</v>
      </c>
      <c r="D148">
        <v>300</v>
      </c>
      <c r="E148">
        <v>-300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 s="22">
        <f t="shared" si="4"/>
        <v>0</v>
      </c>
      <c r="N148" s="20">
        <v>0</v>
      </c>
    </row>
    <row r="149" spans="1:14" ht="15" customHeight="1" x14ac:dyDescent="0.3">
      <c r="A149" t="s">
        <v>362</v>
      </c>
      <c r="B149" s="16" t="s">
        <v>305</v>
      </c>
      <c r="C149" t="s">
        <v>552</v>
      </c>
      <c r="D149">
        <v>3000</v>
      </c>
      <c r="E149">
        <v>-3000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 s="22">
        <f t="shared" si="4"/>
        <v>0</v>
      </c>
      <c r="N149" s="20">
        <v>0</v>
      </c>
    </row>
    <row r="150" spans="1:14" ht="15" customHeight="1" x14ac:dyDescent="0.3">
      <c r="A150" t="s">
        <v>363</v>
      </c>
      <c r="B150" s="16" t="s">
        <v>305</v>
      </c>
      <c r="C150" t="s">
        <v>553</v>
      </c>
      <c r="D150">
        <v>120</v>
      </c>
      <c r="E150">
        <v>-120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 s="22">
        <f t="shared" si="4"/>
        <v>0</v>
      </c>
      <c r="N150" s="20">
        <v>0</v>
      </c>
    </row>
    <row r="151" spans="1:14" ht="15" customHeight="1" x14ac:dyDescent="0.3">
      <c r="A151" t="s">
        <v>364</v>
      </c>
      <c r="B151" s="16" t="s">
        <v>305</v>
      </c>
      <c r="C151" t="s">
        <v>554</v>
      </c>
      <c r="D151">
        <v>600</v>
      </c>
      <c r="E151">
        <v>-600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 s="22">
        <f t="shared" si="4"/>
        <v>0</v>
      </c>
      <c r="N151" s="20">
        <v>0</v>
      </c>
    </row>
    <row r="152" spans="1:14" ht="15" customHeight="1" x14ac:dyDescent="0.3">
      <c r="A152" t="s">
        <v>137</v>
      </c>
      <c r="B152" s="16" t="s">
        <v>305</v>
      </c>
      <c r="C152" t="s">
        <v>228</v>
      </c>
      <c r="D152">
        <v>20700</v>
      </c>
      <c r="E152">
        <v>25580.99</v>
      </c>
      <c r="F152">
        <v>46280.990000000005</v>
      </c>
      <c r="G152">
        <v>0</v>
      </c>
      <c r="H152">
        <v>0</v>
      </c>
      <c r="I152">
        <v>0</v>
      </c>
      <c r="J152">
        <v>0</v>
      </c>
      <c r="K152">
        <v>46280.990000000005</v>
      </c>
      <c r="L152">
        <v>46280.990000000005</v>
      </c>
      <c r="M152" s="22">
        <f t="shared" si="4"/>
        <v>0</v>
      </c>
      <c r="N152" s="20">
        <f t="shared" si="5"/>
        <v>0</v>
      </c>
    </row>
    <row r="153" spans="1:14" ht="15" customHeight="1" x14ac:dyDescent="0.3">
      <c r="A153" t="s">
        <v>365</v>
      </c>
      <c r="B153" s="16" t="s">
        <v>305</v>
      </c>
      <c r="C153" t="s">
        <v>555</v>
      </c>
      <c r="D153">
        <v>500</v>
      </c>
      <c r="E153">
        <v>26965</v>
      </c>
      <c r="F153">
        <v>27465</v>
      </c>
      <c r="G153">
        <v>0</v>
      </c>
      <c r="H153">
        <v>0</v>
      </c>
      <c r="I153">
        <v>0</v>
      </c>
      <c r="J153">
        <v>0</v>
      </c>
      <c r="K153">
        <v>27465</v>
      </c>
      <c r="L153">
        <v>27465</v>
      </c>
      <c r="M153" s="22">
        <f t="shared" si="4"/>
        <v>0</v>
      </c>
      <c r="N153" s="20">
        <f t="shared" si="5"/>
        <v>0</v>
      </c>
    </row>
    <row r="154" spans="1:14" ht="15" customHeight="1" x14ac:dyDescent="0.3">
      <c r="A154" t="s">
        <v>366</v>
      </c>
      <c r="B154" s="16" t="s">
        <v>305</v>
      </c>
      <c r="C154" t="s">
        <v>556</v>
      </c>
      <c r="D154">
        <v>1000</v>
      </c>
      <c r="E154">
        <v>11894.87</v>
      </c>
      <c r="F154">
        <v>12894.87</v>
      </c>
      <c r="G154">
        <v>0</v>
      </c>
      <c r="H154">
        <v>0</v>
      </c>
      <c r="I154">
        <v>0</v>
      </c>
      <c r="J154">
        <v>0</v>
      </c>
      <c r="K154">
        <v>12894.87</v>
      </c>
      <c r="L154">
        <v>12894.87</v>
      </c>
      <c r="M154" s="22">
        <f t="shared" si="4"/>
        <v>0</v>
      </c>
      <c r="N154" s="20">
        <f t="shared" si="5"/>
        <v>0</v>
      </c>
    </row>
    <row r="155" spans="1:14" ht="15" customHeight="1" x14ac:dyDescent="0.3">
      <c r="A155" t="s">
        <v>367</v>
      </c>
      <c r="B155" s="16" t="s">
        <v>305</v>
      </c>
      <c r="C155" t="s">
        <v>557</v>
      </c>
      <c r="D155">
        <v>1500</v>
      </c>
      <c r="E155">
        <v>-1500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 s="22">
        <f t="shared" si="4"/>
        <v>0</v>
      </c>
      <c r="N155" s="20">
        <v>0</v>
      </c>
    </row>
    <row r="156" spans="1:14" ht="15" customHeight="1" x14ac:dyDescent="0.3">
      <c r="A156" t="s">
        <v>368</v>
      </c>
      <c r="B156" s="16" t="s">
        <v>305</v>
      </c>
      <c r="C156" t="s">
        <v>558</v>
      </c>
      <c r="D156">
        <v>5000</v>
      </c>
      <c r="E156">
        <v>0</v>
      </c>
      <c r="F156">
        <v>5000</v>
      </c>
      <c r="G156">
        <v>0</v>
      </c>
      <c r="H156">
        <v>0</v>
      </c>
      <c r="I156">
        <v>0</v>
      </c>
      <c r="J156">
        <v>0</v>
      </c>
      <c r="K156">
        <v>5000</v>
      </c>
      <c r="L156">
        <v>5000</v>
      </c>
      <c r="M156" s="22">
        <f t="shared" si="4"/>
        <v>0</v>
      </c>
      <c r="N156" s="20">
        <f t="shared" si="5"/>
        <v>0</v>
      </c>
    </row>
    <row r="157" spans="1:14" ht="15" customHeight="1" x14ac:dyDescent="0.3">
      <c r="A157" t="s">
        <v>369</v>
      </c>
      <c r="B157" s="16" t="s">
        <v>305</v>
      </c>
      <c r="C157" t="s">
        <v>559</v>
      </c>
      <c r="D157">
        <v>3000</v>
      </c>
      <c r="E157">
        <v>-3000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 s="22">
        <f t="shared" si="4"/>
        <v>0</v>
      </c>
      <c r="N157" s="20">
        <v>0</v>
      </c>
    </row>
    <row r="158" spans="1:14" ht="15" customHeight="1" x14ac:dyDescent="0.3">
      <c r="A158" t="s">
        <v>370</v>
      </c>
      <c r="B158" s="16" t="s">
        <v>305</v>
      </c>
      <c r="C158" t="s">
        <v>560</v>
      </c>
      <c r="D158">
        <v>1500</v>
      </c>
      <c r="E158">
        <v>-1500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 s="22">
        <f t="shared" si="4"/>
        <v>0</v>
      </c>
      <c r="N158" s="20">
        <v>0</v>
      </c>
    </row>
    <row r="159" spans="1:14" ht="15" customHeight="1" x14ac:dyDescent="0.3">
      <c r="A159" t="s">
        <v>371</v>
      </c>
      <c r="B159" s="16" t="s">
        <v>305</v>
      </c>
      <c r="C159" t="s">
        <v>561</v>
      </c>
      <c r="D159">
        <v>900</v>
      </c>
      <c r="E159">
        <v>-900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 s="22">
        <f t="shared" si="4"/>
        <v>0</v>
      </c>
      <c r="N159" s="20">
        <v>0</v>
      </c>
    </row>
    <row r="160" spans="1:14" ht="15" customHeight="1" x14ac:dyDescent="0.3">
      <c r="A160" t="s">
        <v>372</v>
      </c>
      <c r="B160" s="16" t="s">
        <v>305</v>
      </c>
      <c r="C160" t="s">
        <v>562</v>
      </c>
      <c r="D160">
        <v>1300</v>
      </c>
      <c r="E160">
        <v>-1300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 s="22">
        <f t="shared" si="4"/>
        <v>0</v>
      </c>
      <c r="N160" s="20">
        <v>0</v>
      </c>
    </row>
    <row r="161" spans="1:14" ht="15" customHeight="1" x14ac:dyDescent="0.3">
      <c r="A161" t="s">
        <v>373</v>
      </c>
      <c r="B161" s="16" t="s">
        <v>305</v>
      </c>
      <c r="C161" t="s">
        <v>563</v>
      </c>
      <c r="D161">
        <v>750</v>
      </c>
      <c r="E161">
        <v>-750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 s="22">
        <f t="shared" si="4"/>
        <v>0</v>
      </c>
      <c r="N161" s="20">
        <v>0</v>
      </c>
    </row>
    <row r="162" spans="1:14" ht="15" customHeight="1" x14ac:dyDescent="0.3">
      <c r="A162" t="s">
        <v>374</v>
      </c>
      <c r="B162" s="16" t="s">
        <v>305</v>
      </c>
      <c r="C162" t="s">
        <v>564</v>
      </c>
      <c r="D162">
        <v>200</v>
      </c>
      <c r="E162">
        <v>-200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 s="22">
        <f t="shared" si="4"/>
        <v>0</v>
      </c>
      <c r="N162" s="20">
        <v>0</v>
      </c>
    </row>
    <row r="163" spans="1:14" ht="15" customHeight="1" x14ac:dyDescent="0.3">
      <c r="A163" t="s">
        <v>375</v>
      </c>
      <c r="B163" s="16" t="s">
        <v>305</v>
      </c>
      <c r="C163" t="s">
        <v>565</v>
      </c>
      <c r="D163">
        <v>50</v>
      </c>
      <c r="E163">
        <v>-50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 s="22">
        <f t="shared" si="4"/>
        <v>0</v>
      </c>
      <c r="N163" s="20">
        <v>0</v>
      </c>
    </row>
    <row r="164" spans="1:14" ht="15" customHeight="1" x14ac:dyDescent="0.3">
      <c r="A164" t="s">
        <v>376</v>
      </c>
      <c r="B164" s="16" t="s">
        <v>305</v>
      </c>
      <c r="C164" t="s">
        <v>566</v>
      </c>
      <c r="D164">
        <v>2000</v>
      </c>
      <c r="E164">
        <v>-2000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 s="22">
        <f t="shared" si="4"/>
        <v>0</v>
      </c>
      <c r="N164" s="20">
        <v>0</v>
      </c>
    </row>
    <row r="165" spans="1:14" ht="15" customHeight="1" x14ac:dyDescent="0.3">
      <c r="A165" t="s">
        <v>377</v>
      </c>
      <c r="B165" s="16" t="s">
        <v>305</v>
      </c>
      <c r="C165" t="s">
        <v>567</v>
      </c>
      <c r="D165">
        <v>1500</v>
      </c>
      <c r="E165">
        <v>-1500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 s="22">
        <f t="shared" si="4"/>
        <v>0</v>
      </c>
      <c r="N165" s="20">
        <v>0</v>
      </c>
    </row>
    <row r="166" spans="1:14" ht="15" customHeight="1" x14ac:dyDescent="0.3">
      <c r="A166" t="s">
        <v>378</v>
      </c>
      <c r="B166" s="16" t="s">
        <v>305</v>
      </c>
      <c r="C166" t="s">
        <v>568</v>
      </c>
      <c r="D166">
        <v>500</v>
      </c>
      <c r="E166">
        <v>-500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 s="22">
        <f t="shared" si="4"/>
        <v>0</v>
      </c>
      <c r="N166" s="20">
        <v>0</v>
      </c>
    </row>
    <row r="167" spans="1:14" ht="15" customHeight="1" x14ac:dyDescent="0.3">
      <c r="A167" t="s">
        <v>379</v>
      </c>
      <c r="B167" s="16" t="s">
        <v>305</v>
      </c>
      <c r="C167" t="s">
        <v>569</v>
      </c>
      <c r="D167">
        <v>1000</v>
      </c>
      <c r="E167">
        <v>-1000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 s="22">
        <f t="shared" si="4"/>
        <v>0</v>
      </c>
      <c r="N167" s="20">
        <v>0</v>
      </c>
    </row>
    <row r="168" spans="1:14" ht="15" customHeight="1" x14ac:dyDescent="0.3">
      <c r="A168" t="s">
        <v>138</v>
      </c>
      <c r="B168" s="16" t="s">
        <v>305</v>
      </c>
      <c r="C168" t="s">
        <v>274</v>
      </c>
      <c r="D168">
        <v>240447.63</v>
      </c>
      <c r="E168">
        <v>135552</v>
      </c>
      <c r="F168">
        <v>375999.63</v>
      </c>
      <c r="G168">
        <v>46420.75</v>
      </c>
      <c r="H168">
        <v>46420.75</v>
      </c>
      <c r="I168">
        <v>46420.75</v>
      </c>
      <c r="J168">
        <v>45204.08</v>
      </c>
      <c r="K168">
        <v>329578.88</v>
      </c>
      <c r="L168">
        <v>329578.88</v>
      </c>
      <c r="M168" s="22">
        <f t="shared" si="4"/>
        <v>1216.6699999999983</v>
      </c>
      <c r="N168" s="20">
        <f t="shared" si="5"/>
        <v>0.12345956297882527</v>
      </c>
    </row>
    <row r="169" spans="1:14" ht="15" customHeight="1" x14ac:dyDescent="0.3">
      <c r="A169" t="s">
        <v>139</v>
      </c>
      <c r="B169" s="16" t="s">
        <v>305</v>
      </c>
      <c r="C169" t="s">
        <v>233</v>
      </c>
      <c r="D169">
        <v>1000</v>
      </c>
      <c r="E169">
        <v>8000</v>
      </c>
      <c r="F169">
        <v>9000</v>
      </c>
      <c r="G169">
        <v>1500</v>
      </c>
      <c r="H169">
        <v>1500</v>
      </c>
      <c r="I169">
        <v>1500</v>
      </c>
      <c r="J169">
        <v>1350</v>
      </c>
      <c r="K169">
        <v>7500</v>
      </c>
      <c r="L169">
        <v>7500</v>
      </c>
      <c r="M169" s="22">
        <f t="shared" si="4"/>
        <v>150</v>
      </c>
      <c r="N169" s="20">
        <f t="shared" si="5"/>
        <v>0.16666666666666666</v>
      </c>
    </row>
    <row r="170" spans="1:14" ht="15" customHeight="1" x14ac:dyDescent="0.3">
      <c r="A170" t="s">
        <v>380</v>
      </c>
      <c r="B170" s="16" t="s">
        <v>305</v>
      </c>
      <c r="C170" t="s">
        <v>570</v>
      </c>
      <c r="D170">
        <v>1000</v>
      </c>
      <c r="E170">
        <v>8000</v>
      </c>
      <c r="F170">
        <v>9000</v>
      </c>
      <c r="G170">
        <v>1500</v>
      </c>
      <c r="H170">
        <v>1500</v>
      </c>
      <c r="I170">
        <v>1500</v>
      </c>
      <c r="J170">
        <v>1350</v>
      </c>
      <c r="K170">
        <v>7500</v>
      </c>
      <c r="L170">
        <v>7500</v>
      </c>
      <c r="M170" s="22">
        <f t="shared" si="4"/>
        <v>150</v>
      </c>
      <c r="N170" s="20">
        <f t="shared" si="5"/>
        <v>0.16666666666666666</v>
      </c>
    </row>
    <row r="171" spans="1:14" ht="15" customHeight="1" x14ac:dyDescent="0.3">
      <c r="A171" t="s">
        <v>140</v>
      </c>
      <c r="B171" s="16" t="s">
        <v>305</v>
      </c>
      <c r="C171" t="s">
        <v>234</v>
      </c>
      <c r="D171">
        <v>47000</v>
      </c>
      <c r="E171">
        <v>66000</v>
      </c>
      <c r="F171">
        <v>113000</v>
      </c>
      <c r="G171">
        <v>0</v>
      </c>
      <c r="H171">
        <v>0</v>
      </c>
      <c r="I171">
        <v>0</v>
      </c>
      <c r="J171">
        <v>0</v>
      </c>
      <c r="K171">
        <v>113000</v>
      </c>
      <c r="L171">
        <v>113000</v>
      </c>
      <c r="M171" s="22">
        <f t="shared" si="4"/>
        <v>0</v>
      </c>
      <c r="N171" s="20">
        <f t="shared" si="5"/>
        <v>0</v>
      </c>
    </row>
    <row r="172" spans="1:14" ht="15" customHeight="1" x14ac:dyDescent="0.3">
      <c r="A172" t="s">
        <v>381</v>
      </c>
      <c r="B172" s="16" t="s">
        <v>305</v>
      </c>
      <c r="C172" t="s">
        <v>571</v>
      </c>
      <c r="D172">
        <v>1000</v>
      </c>
      <c r="E172">
        <v>0</v>
      </c>
      <c r="F172">
        <v>1000</v>
      </c>
      <c r="G172">
        <v>0</v>
      </c>
      <c r="H172">
        <v>0</v>
      </c>
      <c r="I172">
        <v>0</v>
      </c>
      <c r="J172">
        <v>0</v>
      </c>
      <c r="K172">
        <v>1000</v>
      </c>
      <c r="L172">
        <v>1000</v>
      </c>
      <c r="M172" s="22">
        <f t="shared" si="4"/>
        <v>0</v>
      </c>
      <c r="N172" s="20">
        <f t="shared" si="5"/>
        <v>0</v>
      </c>
    </row>
    <row r="173" spans="1:14" ht="15" customHeight="1" x14ac:dyDescent="0.3">
      <c r="A173" t="s">
        <v>382</v>
      </c>
      <c r="B173" s="16" t="s">
        <v>305</v>
      </c>
      <c r="C173" t="s">
        <v>572</v>
      </c>
      <c r="D173">
        <v>1000</v>
      </c>
      <c r="E173">
        <v>0</v>
      </c>
      <c r="F173">
        <v>1000</v>
      </c>
      <c r="G173">
        <v>0</v>
      </c>
      <c r="H173">
        <v>0</v>
      </c>
      <c r="I173">
        <v>0</v>
      </c>
      <c r="J173">
        <v>0</v>
      </c>
      <c r="K173">
        <v>1000</v>
      </c>
      <c r="L173">
        <v>1000</v>
      </c>
      <c r="M173" s="22">
        <f t="shared" si="4"/>
        <v>0</v>
      </c>
      <c r="N173" s="20">
        <f t="shared" si="5"/>
        <v>0</v>
      </c>
    </row>
    <row r="174" spans="1:14" ht="15" customHeight="1" x14ac:dyDescent="0.3">
      <c r="A174" t="s">
        <v>383</v>
      </c>
      <c r="B174" s="16" t="s">
        <v>305</v>
      </c>
      <c r="C174" t="s">
        <v>573</v>
      </c>
      <c r="D174">
        <v>1000</v>
      </c>
      <c r="E174">
        <v>0</v>
      </c>
      <c r="F174">
        <v>1000</v>
      </c>
      <c r="G174">
        <v>0</v>
      </c>
      <c r="H174">
        <v>0</v>
      </c>
      <c r="I174">
        <v>0</v>
      </c>
      <c r="J174">
        <v>0</v>
      </c>
      <c r="K174">
        <v>1000</v>
      </c>
      <c r="L174">
        <v>1000</v>
      </c>
      <c r="M174" s="22">
        <f t="shared" si="4"/>
        <v>0</v>
      </c>
      <c r="N174" s="20">
        <f t="shared" si="5"/>
        <v>0</v>
      </c>
    </row>
    <row r="175" spans="1:14" ht="15" customHeight="1" x14ac:dyDescent="0.3">
      <c r="A175" t="s">
        <v>384</v>
      </c>
      <c r="B175" s="16" t="s">
        <v>305</v>
      </c>
      <c r="C175" t="s">
        <v>574</v>
      </c>
      <c r="D175">
        <v>10000</v>
      </c>
      <c r="E175">
        <v>0</v>
      </c>
      <c r="F175">
        <v>10000</v>
      </c>
      <c r="G175">
        <v>0</v>
      </c>
      <c r="H175">
        <v>0</v>
      </c>
      <c r="I175">
        <v>0</v>
      </c>
      <c r="J175">
        <v>0</v>
      </c>
      <c r="K175">
        <v>10000</v>
      </c>
      <c r="L175">
        <v>10000</v>
      </c>
      <c r="M175" s="22">
        <f t="shared" si="4"/>
        <v>0</v>
      </c>
      <c r="N175" s="20">
        <f t="shared" si="5"/>
        <v>0</v>
      </c>
    </row>
    <row r="176" spans="1:14" ht="15" customHeight="1" x14ac:dyDescent="0.3">
      <c r="A176" t="s">
        <v>385</v>
      </c>
      <c r="B176" s="16" t="s">
        <v>305</v>
      </c>
      <c r="C176" t="s">
        <v>575</v>
      </c>
      <c r="D176">
        <v>1000</v>
      </c>
      <c r="E176">
        <v>0</v>
      </c>
      <c r="F176">
        <v>1000</v>
      </c>
      <c r="G176">
        <v>0</v>
      </c>
      <c r="H176">
        <v>0</v>
      </c>
      <c r="I176">
        <v>0</v>
      </c>
      <c r="J176">
        <v>0</v>
      </c>
      <c r="K176">
        <v>1000</v>
      </c>
      <c r="L176">
        <v>1000</v>
      </c>
      <c r="M176" s="22">
        <f t="shared" si="4"/>
        <v>0</v>
      </c>
      <c r="N176" s="20">
        <f t="shared" si="5"/>
        <v>0</v>
      </c>
    </row>
    <row r="177" spans="1:14" ht="15" customHeight="1" x14ac:dyDescent="0.3">
      <c r="A177" t="s">
        <v>386</v>
      </c>
      <c r="B177" s="16" t="s">
        <v>305</v>
      </c>
      <c r="C177" s="12" t="s">
        <v>576</v>
      </c>
      <c r="D177">
        <v>1000</v>
      </c>
      <c r="E177">
        <v>0</v>
      </c>
      <c r="F177">
        <v>1000</v>
      </c>
      <c r="G177">
        <v>0</v>
      </c>
      <c r="H177">
        <v>0</v>
      </c>
      <c r="I177">
        <v>0</v>
      </c>
      <c r="J177">
        <v>0</v>
      </c>
      <c r="K177">
        <v>1000</v>
      </c>
      <c r="L177">
        <v>1000</v>
      </c>
      <c r="M177" s="22">
        <f t="shared" si="4"/>
        <v>0</v>
      </c>
      <c r="N177" s="20">
        <f t="shared" si="5"/>
        <v>0</v>
      </c>
    </row>
    <row r="178" spans="1:14" ht="15" customHeight="1" x14ac:dyDescent="0.3">
      <c r="A178" t="s">
        <v>387</v>
      </c>
      <c r="B178" s="16" t="s">
        <v>305</v>
      </c>
      <c r="C178" t="s">
        <v>577</v>
      </c>
      <c r="D178">
        <v>10000</v>
      </c>
      <c r="E178">
        <v>0</v>
      </c>
      <c r="F178">
        <v>10000</v>
      </c>
      <c r="G178">
        <v>0</v>
      </c>
      <c r="H178">
        <v>0</v>
      </c>
      <c r="I178">
        <v>0</v>
      </c>
      <c r="J178">
        <v>0</v>
      </c>
      <c r="K178">
        <v>10000</v>
      </c>
      <c r="L178">
        <v>10000</v>
      </c>
      <c r="M178" s="22">
        <f t="shared" si="4"/>
        <v>0</v>
      </c>
      <c r="N178" s="20">
        <f t="shared" si="5"/>
        <v>0</v>
      </c>
    </row>
    <row r="179" spans="1:14" ht="15" customHeight="1" x14ac:dyDescent="0.3">
      <c r="A179" t="s">
        <v>388</v>
      </c>
      <c r="B179" s="16" t="s">
        <v>305</v>
      </c>
      <c r="C179" t="s">
        <v>578</v>
      </c>
      <c r="D179">
        <v>1000</v>
      </c>
      <c r="E179">
        <v>0</v>
      </c>
      <c r="F179">
        <v>1000</v>
      </c>
      <c r="G179">
        <v>0</v>
      </c>
      <c r="H179">
        <v>0</v>
      </c>
      <c r="I179">
        <v>0</v>
      </c>
      <c r="J179">
        <v>0</v>
      </c>
      <c r="K179">
        <v>1000</v>
      </c>
      <c r="L179">
        <v>1000</v>
      </c>
      <c r="M179" s="22">
        <f t="shared" si="4"/>
        <v>0</v>
      </c>
      <c r="N179" s="20">
        <f t="shared" si="5"/>
        <v>0</v>
      </c>
    </row>
    <row r="180" spans="1:14" ht="15" customHeight="1" x14ac:dyDescent="0.3">
      <c r="A180" t="s">
        <v>389</v>
      </c>
      <c r="B180" s="16" t="s">
        <v>305</v>
      </c>
      <c r="C180" t="s">
        <v>579</v>
      </c>
      <c r="D180">
        <v>1000</v>
      </c>
      <c r="E180">
        <v>0</v>
      </c>
      <c r="F180">
        <v>1000</v>
      </c>
      <c r="G180">
        <v>0</v>
      </c>
      <c r="H180">
        <v>0</v>
      </c>
      <c r="I180">
        <v>0</v>
      </c>
      <c r="J180">
        <v>0</v>
      </c>
      <c r="K180">
        <v>1000</v>
      </c>
      <c r="L180">
        <v>1000</v>
      </c>
      <c r="M180" s="22">
        <f t="shared" si="4"/>
        <v>0</v>
      </c>
      <c r="N180" s="20">
        <f t="shared" si="5"/>
        <v>0</v>
      </c>
    </row>
    <row r="181" spans="1:14" ht="15" customHeight="1" x14ac:dyDescent="0.3">
      <c r="A181" t="s">
        <v>390</v>
      </c>
      <c r="B181" s="16" t="s">
        <v>305</v>
      </c>
      <c r="C181" t="s">
        <v>580</v>
      </c>
      <c r="D181">
        <v>10000</v>
      </c>
      <c r="E181">
        <v>0</v>
      </c>
      <c r="F181">
        <v>10000</v>
      </c>
      <c r="G181">
        <v>0</v>
      </c>
      <c r="H181">
        <v>0</v>
      </c>
      <c r="I181">
        <v>0</v>
      </c>
      <c r="J181">
        <v>0</v>
      </c>
      <c r="K181">
        <v>10000</v>
      </c>
      <c r="L181">
        <v>10000</v>
      </c>
      <c r="M181" s="22">
        <f t="shared" si="4"/>
        <v>0</v>
      </c>
      <c r="N181" s="20">
        <f t="shared" si="5"/>
        <v>0</v>
      </c>
    </row>
    <row r="182" spans="1:14" ht="15" customHeight="1" x14ac:dyDescent="0.3">
      <c r="A182" t="s">
        <v>391</v>
      </c>
      <c r="B182" s="16" t="s">
        <v>305</v>
      </c>
      <c r="C182" t="s">
        <v>581</v>
      </c>
      <c r="D182">
        <v>10000</v>
      </c>
      <c r="E182">
        <v>0</v>
      </c>
      <c r="F182">
        <v>10000</v>
      </c>
      <c r="G182">
        <v>0</v>
      </c>
      <c r="H182">
        <v>0</v>
      </c>
      <c r="I182">
        <v>0</v>
      </c>
      <c r="J182">
        <v>0</v>
      </c>
      <c r="K182">
        <v>10000</v>
      </c>
      <c r="L182">
        <v>10000</v>
      </c>
      <c r="M182" s="22">
        <f t="shared" si="4"/>
        <v>0</v>
      </c>
      <c r="N182" s="20">
        <f t="shared" si="5"/>
        <v>0</v>
      </c>
    </row>
    <row r="183" spans="1:14" ht="15" customHeight="1" x14ac:dyDescent="0.3">
      <c r="A183" t="s">
        <v>141</v>
      </c>
      <c r="B183" s="16" t="s">
        <v>305</v>
      </c>
      <c r="C183" t="s">
        <v>235</v>
      </c>
      <c r="D183">
        <v>170000</v>
      </c>
      <c r="E183">
        <v>22208</v>
      </c>
      <c r="F183">
        <v>192208</v>
      </c>
      <c r="G183">
        <v>44920.75</v>
      </c>
      <c r="H183">
        <v>44920.75</v>
      </c>
      <c r="I183">
        <v>44920.75</v>
      </c>
      <c r="J183">
        <v>43854.080000000002</v>
      </c>
      <c r="K183">
        <v>147287.25</v>
      </c>
      <c r="L183">
        <v>147287.25</v>
      </c>
      <c r="M183" s="22">
        <f t="shared" si="4"/>
        <v>1066.6699999999983</v>
      </c>
      <c r="N183" s="20">
        <f t="shared" si="5"/>
        <v>0.23370905477399484</v>
      </c>
    </row>
    <row r="184" spans="1:14" ht="15" customHeight="1" x14ac:dyDescent="0.3">
      <c r="A184" t="s">
        <v>392</v>
      </c>
      <c r="B184" s="16" t="s">
        <v>305</v>
      </c>
      <c r="C184" t="s">
        <v>582</v>
      </c>
      <c r="D184">
        <v>16000</v>
      </c>
      <c r="E184">
        <v>128</v>
      </c>
      <c r="F184">
        <v>16128</v>
      </c>
      <c r="G184">
        <v>4800</v>
      </c>
      <c r="H184">
        <v>4800</v>
      </c>
      <c r="I184">
        <v>4800</v>
      </c>
      <c r="J184">
        <v>4680</v>
      </c>
      <c r="K184">
        <v>11328</v>
      </c>
      <c r="L184">
        <v>11328</v>
      </c>
      <c r="M184" s="22">
        <f t="shared" si="4"/>
        <v>120</v>
      </c>
      <c r="N184" s="20">
        <f t="shared" si="5"/>
        <v>0.29761904761904762</v>
      </c>
    </row>
    <row r="185" spans="1:14" ht="15" customHeight="1" x14ac:dyDescent="0.3">
      <c r="A185" t="s">
        <v>393</v>
      </c>
      <c r="B185" s="16" t="s">
        <v>305</v>
      </c>
      <c r="C185" t="s">
        <v>583</v>
      </c>
      <c r="D185">
        <v>14784</v>
      </c>
      <c r="E185">
        <v>149.32</v>
      </c>
      <c r="F185">
        <v>14933.32</v>
      </c>
      <c r="G185">
        <v>4444.4399999999996</v>
      </c>
      <c r="H185">
        <v>4444.4399999999996</v>
      </c>
      <c r="I185">
        <v>4444.4399999999996</v>
      </c>
      <c r="J185">
        <v>4333.33</v>
      </c>
      <c r="K185">
        <v>10488.880000000001</v>
      </c>
      <c r="L185">
        <v>10488.880000000001</v>
      </c>
      <c r="M185" s="22">
        <f t="shared" si="4"/>
        <v>111.10999999999967</v>
      </c>
      <c r="N185" s="20">
        <f t="shared" si="5"/>
        <v>0.29761901573126404</v>
      </c>
    </row>
    <row r="186" spans="1:14" ht="15" customHeight="1" x14ac:dyDescent="0.3">
      <c r="A186" t="s">
        <v>394</v>
      </c>
      <c r="B186" s="16" t="s">
        <v>305</v>
      </c>
      <c r="C186" t="s">
        <v>584</v>
      </c>
      <c r="D186">
        <v>16000</v>
      </c>
      <c r="E186">
        <v>128</v>
      </c>
      <c r="F186">
        <v>16128</v>
      </c>
      <c r="G186">
        <v>4800</v>
      </c>
      <c r="H186">
        <v>4800</v>
      </c>
      <c r="I186">
        <v>4800</v>
      </c>
      <c r="J186">
        <v>4680</v>
      </c>
      <c r="K186">
        <v>11328</v>
      </c>
      <c r="L186">
        <v>11328</v>
      </c>
      <c r="M186" s="22">
        <f t="shared" si="4"/>
        <v>120</v>
      </c>
      <c r="N186" s="20">
        <f t="shared" si="5"/>
        <v>0.29761904761904762</v>
      </c>
    </row>
    <row r="187" spans="1:14" ht="15" customHeight="1" x14ac:dyDescent="0.3">
      <c r="A187" t="s">
        <v>395</v>
      </c>
      <c r="B187" s="16" t="s">
        <v>305</v>
      </c>
      <c r="C187" t="s">
        <v>585</v>
      </c>
      <c r="D187">
        <v>14784</v>
      </c>
      <c r="E187">
        <v>-1344</v>
      </c>
      <c r="F187">
        <v>13440</v>
      </c>
      <c r="G187">
        <v>3766.67</v>
      </c>
      <c r="H187">
        <v>3766.67</v>
      </c>
      <c r="I187">
        <v>3766.67</v>
      </c>
      <c r="J187">
        <v>3666.67</v>
      </c>
      <c r="K187">
        <v>9673.33</v>
      </c>
      <c r="L187">
        <v>9673.33</v>
      </c>
      <c r="M187" s="22">
        <f t="shared" si="4"/>
        <v>100</v>
      </c>
      <c r="N187" s="20">
        <f t="shared" si="5"/>
        <v>0.28025818452380952</v>
      </c>
    </row>
    <row r="188" spans="1:14" ht="15" customHeight="1" x14ac:dyDescent="0.3">
      <c r="A188" t="s">
        <v>396</v>
      </c>
      <c r="B188" s="16" t="s">
        <v>305</v>
      </c>
      <c r="C188" t="s">
        <v>586</v>
      </c>
      <c r="D188">
        <v>18000</v>
      </c>
      <c r="E188">
        <v>0</v>
      </c>
      <c r="F188">
        <v>18000</v>
      </c>
      <c r="G188">
        <v>3866.66</v>
      </c>
      <c r="H188">
        <v>3866.66</v>
      </c>
      <c r="I188">
        <v>3866.66</v>
      </c>
      <c r="J188">
        <v>3866.66</v>
      </c>
      <c r="K188">
        <v>14133.34</v>
      </c>
      <c r="L188">
        <v>14133.34</v>
      </c>
      <c r="M188" s="22">
        <f t="shared" si="4"/>
        <v>0</v>
      </c>
      <c r="N188" s="20">
        <f t="shared" si="5"/>
        <v>0.21481444444444445</v>
      </c>
    </row>
    <row r="189" spans="1:14" ht="15" customHeight="1" x14ac:dyDescent="0.3">
      <c r="A189" t="s">
        <v>397</v>
      </c>
      <c r="B189" s="16" t="s">
        <v>305</v>
      </c>
      <c r="C189" t="s">
        <v>587</v>
      </c>
      <c r="D189">
        <v>10752</v>
      </c>
      <c r="E189">
        <v>0</v>
      </c>
      <c r="F189">
        <v>10752</v>
      </c>
      <c r="G189">
        <v>3066.68</v>
      </c>
      <c r="H189">
        <v>3066.68</v>
      </c>
      <c r="I189">
        <v>3066.68</v>
      </c>
      <c r="J189">
        <v>2990.01</v>
      </c>
      <c r="K189">
        <v>7685.32</v>
      </c>
      <c r="L189">
        <v>7685.32</v>
      </c>
      <c r="M189" s="22">
        <f t="shared" si="4"/>
        <v>76.669999999999618</v>
      </c>
      <c r="N189" s="20">
        <f t="shared" si="5"/>
        <v>0.28521949404761904</v>
      </c>
    </row>
    <row r="190" spans="1:14" ht="15" customHeight="1" x14ac:dyDescent="0.3">
      <c r="A190" t="s">
        <v>398</v>
      </c>
      <c r="B190" s="16" t="s">
        <v>305</v>
      </c>
      <c r="C190" t="s">
        <v>588</v>
      </c>
      <c r="D190">
        <v>14784</v>
      </c>
      <c r="E190">
        <v>149.32</v>
      </c>
      <c r="F190">
        <v>14933.32</v>
      </c>
      <c r="G190">
        <v>3794.07</v>
      </c>
      <c r="H190">
        <v>3794.07</v>
      </c>
      <c r="I190">
        <v>3794.07</v>
      </c>
      <c r="J190">
        <v>3674.07</v>
      </c>
      <c r="K190">
        <v>11139.25</v>
      </c>
      <c r="L190">
        <v>11139.25</v>
      </c>
      <c r="M190" s="22">
        <f t="shared" si="4"/>
        <v>120</v>
      </c>
      <c r="N190" s="20">
        <f t="shared" si="5"/>
        <v>0.25406741434590568</v>
      </c>
    </row>
    <row r="191" spans="1:14" ht="15" customHeight="1" x14ac:dyDescent="0.3">
      <c r="A191" t="s">
        <v>399</v>
      </c>
      <c r="B191" s="16" t="s">
        <v>305</v>
      </c>
      <c r="C191" t="s">
        <v>589</v>
      </c>
      <c r="D191">
        <v>14784</v>
      </c>
      <c r="E191">
        <v>149.32</v>
      </c>
      <c r="F191">
        <v>14933.32</v>
      </c>
      <c r="G191">
        <v>4444.4399999999996</v>
      </c>
      <c r="H191">
        <v>4444.4399999999996</v>
      </c>
      <c r="I191">
        <v>4444.4399999999996</v>
      </c>
      <c r="J191">
        <v>4333.33</v>
      </c>
      <c r="K191">
        <v>10488.880000000001</v>
      </c>
      <c r="L191">
        <v>10488.880000000001</v>
      </c>
      <c r="M191" s="22">
        <f t="shared" si="4"/>
        <v>111.10999999999967</v>
      </c>
      <c r="N191" s="20">
        <f t="shared" si="5"/>
        <v>0.29761901573126404</v>
      </c>
    </row>
    <row r="192" spans="1:14" ht="15" customHeight="1" x14ac:dyDescent="0.3">
      <c r="A192" t="s">
        <v>400</v>
      </c>
      <c r="B192" s="16" t="s">
        <v>305</v>
      </c>
      <c r="C192" t="s">
        <v>590</v>
      </c>
      <c r="D192">
        <v>12096</v>
      </c>
      <c r="E192">
        <v>2837.32</v>
      </c>
      <c r="F192">
        <v>14933.32</v>
      </c>
      <c r="G192">
        <v>4000</v>
      </c>
      <c r="H192">
        <v>4000</v>
      </c>
      <c r="I192">
        <v>4000</v>
      </c>
      <c r="J192">
        <v>3900</v>
      </c>
      <c r="K192">
        <v>10933.32</v>
      </c>
      <c r="L192">
        <v>10933.32</v>
      </c>
      <c r="M192" s="22">
        <f t="shared" si="4"/>
        <v>100</v>
      </c>
      <c r="N192" s="20">
        <f t="shared" si="5"/>
        <v>0.26785738201551967</v>
      </c>
    </row>
    <row r="193" spans="1:14" ht="15" customHeight="1" x14ac:dyDescent="0.3">
      <c r="A193" t="s">
        <v>401</v>
      </c>
      <c r="B193" s="16" t="s">
        <v>305</v>
      </c>
      <c r="C193" t="s">
        <v>591</v>
      </c>
      <c r="D193">
        <v>10752</v>
      </c>
      <c r="E193">
        <v>-1493.32</v>
      </c>
      <c r="F193">
        <v>9258.68</v>
      </c>
      <c r="G193">
        <v>2755.56</v>
      </c>
      <c r="H193">
        <v>2755.56</v>
      </c>
      <c r="I193">
        <v>2755.56</v>
      </c>
      <c r="J193">
        <v>2686.67</v>
      </c>
      <c r="K193">
        <v>6503.1200000000008</v>
      </c>
      <c r="L193">
        <v>6503.1200000000008</v>
      </c>
      <c r="M193" s="22">
        <f t="shared" si="4"/>
        <v>68.889999999999873</v>
      </c>
      <c r="N193" s="20">
        <f t="shared" si="5"/>
        <v>0.29761909905083661</v>
      </c>
    </row>
    <row r="194" spans="1:14" ht="15" customHeight="1" x14ac:dyDescent="0.3">
      <c r="A194" t="s">
        <v>402</v>
      </c>
      <c r="B194" s="16" t="s">
        <v>305</v>
      </c>
      <c r="C194" t="s">
        <v>592</v>
      </c>
      <c r="D194">
        <v>13440</v>
      </c>
      <c r="E194">
        <v>2688</v>
      </c>
      <c r="F194">
        <v>16128</v>
      </c>
      <c r="G194">
        <v>0</v>
      </c>
      <c r="H194">
        <v>0</v>
      </c>
      <c r="I194">
        <v>0</v>
      </c>
      <c r="J194">
        <v>0</v>
      </c>
      <c r="K194">
        <v>16128</v>
      </c>
      <c r="L194">
        <v>16128</v>
      </c>
      <c r="M194" s="22">
        <f t="shared" si="4"/>
        <v>0</v>
      </c>
      <c r="N194" s="20">
        <f t="shared" si="5"/>
        <v>0</v>
      </c>
    </row>
    <row r="195" spans="1:14" ht="15" customHeight="1" x14ac:dyDescent="0.3">
      <c r="A195" t="s">
        <v>403</v>
      </c>
      <c r="B195" s="16" t="s">
        <v>305</v>
      </c>
      <c r="C195" t="s">
        <v>593</v>
      </c>
      <c r="D195">
        <v>10752</v>
      </c>
      <c r="E195">
        <v>-1493.32</v>
      </c>
      <c r="F195">
        <v>9258.68</v>
      </c>
      <c r="G195">
        <v>2755.56</v>
      </c>
      <c r="H195">
        <v>2755.56</v>
      </c>
      <c r="I195">
        <v>2755.56</v>
      </c>
      <c r="J195">
        <v>2686.67</v>
      </c>
      <c r="K195">
        <v>6503.1200000000008</v>
      </c>
      <c r="L195">
        <v>6503.1200000000008</v>
      </c>
      <c r="M195" s="22">
        <f t="shared" ref="M195:M258" si="6">+I195-J195</f>
        <v>68.889999999999873</v>
      </c>
      <c r="N195" s="20">
        <f t="shared" si="5"/>
        <v>0.29761909905083661</v>
      </c>
    </row>
    <row r="196" spans="1:14" ht="15" customHeight="1" x14ac:dyDescent="0.3">
      <c r="A196" t="s">
        <v>404</v>
      </c>
      <c r="B196" s="16" t="s">
        <v>305</v>
      </c>
      <c r="C196" t="s">
        <v>594</v>
      </c>
      <c r="D196">
        <v>3072</v>
      </c>
      <c r="E196">
        <v>-1898.64</v>
      </c>
      <c r="F196">
        <v>1173.3599999999999</v>
      </c>
      <c r="G196">
        <v>0</v>
      </c>
      <c r="H196">
        <v>0</v>
      </c>
      <c r="I196">
        <v>0</v>
      </c>
      <c r="J196">
        <v>0</v>
      </c>
      <c r="K196">
        <v>1173.3599999999999</v>
      </c>
      <c r="L196">
        <v>1173.3599999999999</v>
      </c>
      <c r="M196" s="22">
        <f t="shared" si="6"/>
        <v>0</v>
      </c>
      <c r="N196" s="20">
        <f t="shared" si="5"/>
        <v>0</v>
      </c>
    </row>
    <row r="197" spans="1:14" ht="15" customHeight="1" x14ac:dyDescent="0.3">
      <c r="A197" t="s">
        <v>142</v>
      </c>
      <c r="B197" s="16" t="s">
        <v>305</v>
      </c>
      <c r="C197" t="s">
        <v>275</v>
      </c>
      <c r="D197">
        <v>22447.63</v>
      </c>
      <c r="E197">
        <v>9344</v>
      </c>
      <c r="F197">
        <v>31791.63</v>
      </c>
      <c r="G197">
        <v>0</v>
      </c>
      <c r="H197">
        <v>0</v>
      </c>
      <c r="I197">
        <v>0</v>
      </c>
      <c r="J197">
        <v>0</v>
      </c>
      <c r="K197">
        <v>31791.63</v>
      </c>
      <c r="L197">
        <v>31791.63</v>
      </c>
      <c r="M197" s="22">
        <f t="shared" si="6"/>
        <v>0</v>
      </c>
      <c r="N197" s="20">
        <f t="shared" ref="N197:N260" si="7">I197/F197</f>
        <v>0</v>
      </c>
    </row>
    <row r="198" spans="1:14" ht="15" customHeight="1" x14ac:dyDescent="0.3">
      <c r="A198" t="s">
        <v>405</v>
      </c>
      <c r="B198" s="16" t="s">
        <v>305</v>
      </c>
      <c r="C198" t="s">
        <v>595</v>
      </c>
      <c r="D198">
        <v>5011.63</v>
      </c>
      <c r="E198">
        <v>0</v>
      </c>
      <c r="F198">
        <v>5011.63</v>
      </c>
      <c r="G198">
        <v>0</v>
      </c>
      <c r="H198">
        <v>0</v>
      </c>
      <c r="I198">
        <v>0</v>
      </c>
      <c r="J198">
        <v>0</v>
      </c>
      <c r="K198">
        <v>5011.63</v>
      </c>
      <c r="L198">
        <v>5011.63</v>
      </c>
      <c r="M198" s="22">
        <f t="shared" si="6"/>
        <v>0</v>
      </c>
      <c r="N198" s="20">
        <f t="shared" si="7"/>
        <v>0</v>
      </c>
    </row>
    <row r="199" spans="1:14" ht="15" customHeight="1" x14ac:dyDescent="0.3">
      <c r="A199" t="s">
        <v>406</v>
      </c>
      <c r="B199" s="16" t="s">
        <v>305</v>
      </c>
      <c r="C199" s="12" t="s">
        <v>596</v>
      </c>
      <c r="D199">
        <v>4000</v>
      </c>
      <c r="E199">
        <v>0</v>
      </c>
      <c r="F199">
        <v>4000</v>
      </c>
      <c r="G199">
        <v>0</v>
      </c>
      <c r="H199">
        <v>0</v>
      </c>
      <c r="I199">
        <v>0</v>
      </c>
      <c r="J199">
        <v>0</v>
      </c>
      <c r="K199">
        <v>4000</v>
      </c>
      <c r="L199">
        <v>4000</v>
      </c>
      <c r="M199" s="22">
        <f t="shared" si="6"/>
        <v>0</v>
      </c>
      <c r="N199" s="20">
        <f t="shared" si="7"/>
        <v>0</v>
      </c>
    </row>
    <row r="200" spans="1:14" ht="15" customHeight="1" x14ac:dyDescent="0.3">
      <c r="A200" t="s">
        <v>407</v>
      </c>
      <c r="B200" s="16" t="s">
        <v>305</v>
      </c>
      <c r="C200" t="s">
        <v>597</v>
      </c>
      <c r="D200">
        <v>2500</v>
      </c>
      <c r="E200">
        <v>0</v>
      </c>
      <c r="F200">
        <v>2500</v>
      </c>
      <c r="G200">
        <v>0</v>
      </c>
      <c r="H200">
        <v>0</v>
      </c>
      <c r="I200">
        <v>0</v>
      </c>
      <c r="J200">
        <v>0</v>
      </c>
      <c r="K200">
        <v>2500</v>
      </c>
      <c r="L200">
        <v>2500</v>
      </c>
      <c r="M200" s="22">
        <f t="shared" si="6"/>
        <v>0</v>
      </c>
      <c r="N200" s="20">
        <f t="shared" si="7"/>
        <v>0</v>
      </c>
    </row>
    <row r="201" spans="1:14" ht="15" customHeight="1" x14ac:dyDescent="0.3">
      <c r="A201" t="s">
        <v>408</v>
      </c>
      <c r="B201" s="16" t="s">
        <v>305</v>
      </c>
      <c r="C201" t="s">
        <v>598</v>
      </c>
      <c r="D201">
        <v>500</v>
      </c>
      <c r="E201">
        <v>1500</v>
      </c>
      <c r="F201">
        <v>2000</v>
      </c>
      <c r="G201">
        <v>0</v>
      </c>
      <c r="H201">
        <v>0</v>
      </c>
      <c r="I201">
        <v>0</v>
      </c>
      <c r="J201">
        <v>0</v>
      </c>
      <c r="K201">
        <v>2000</v>
      </c>
      <c r="L201">
        <v>2000</v>
      </c>
      <c r="M201" s="22">
        <f t="shared" si="6"/>
        <v>0</v>
      </c>
      <c r="N201" s="20">
        <f t="shared" si="7"/>
        <v>0</v>
      </c>
    </row>
    <row r="202" spans="1:14" ht="15" customHeight="1" x14ac:dyDescent="0.3">
      <c r="A202" t="s">
        <v>409</v>
      </c>
      <c r="B202" s="16" t="s">
        <v>305</v>
      </c>
      <c r="C202" t="s">
        <v>599</v>
      </c>
      <c r="D202">
        <v>4000</v>
      </c>
      <c r="E202">
        <v>0</v>
      </c>
      <c r="F202">
        <v>4000</v>
      </c>
      <c r="G202">
        <v>0</v>
      </c>
      <c r="H202">
        <v>0</v>
      </c>
      <c r="I202">
        <v>0</v>
      </c>
      <c r="J202">
        <v>0</v>
      </c>
      <c r="K202">
        <v>4000</v>
      </c>
      <c r="L202">
        <v>4000</v>
      </c>
      <c r="M202" s="22">
        <f t="shared" si="6"/>
        <v>0</v>
      </c>
      <c r="N202" s="20">
        <f t="shared" si="7"/>
        <v>0</v>
      </c>
    </row>
    <row r="203" spans="1:14" ht="15" customHeight="1" x14ac:dyDescent="0.3">
      <c r="A203" t="s">
        <v>410</v>
      </c>
      <c r="B203" s="16" t="s">
        <v>305</v>
      </c>
      <c r="C203" s="12" t="s">
        <v>600</v>
      </c>
      <c r="D203">
        <v>3436</v>
      </c>
      <c r="E203">
        <v>1044</v>
      </c>
      <c r="F203">
        <v>4480</v>
      </c>
      <c r="G203">
        <v>0</v>
      </c>
      <c r="H203">
        <v>0</v>
      </c>
      <c r="I203">
        <v>0</v>
      </c>
      <c r="J203">
        <v>0</v>
      </c>
      <c r="K203">
        <v>4480</v>
      </c>
      <c r="L203">
        <v>4480</v>
      </c>
      <c r="M203" s="22">
        <f t="shared" si="6"/>
        <v>0</v>
      </c>
      <c r="N203" s="20">
        <f t="shared" si="7"/>
        <v>0</v>
      </c>
    </row>
    <row r="204" spans="1:14" ht="15" customHeight="1" x14ac:dyDescent="0.3">
      <c r="A204" t="s">
        <v>411</v>
      </c>
      <c r="B204" s="16" t="s">
        <v>305</v>
      </c>
      <c r="C204" t="s">
        <v>601</v>
      </c>
      <c r="D204">
        <v>3000</v>
      </c>
      <c r="E204">
        <v>0</v>
      </c>
      <c r="F204">
        <v>3000</v>
      </c>
      <c r="G204">
        <v>0</v>
      </c>
      <c r="H204">
        <v>0</v>
      </c>
      <c r="I204">
        <v>0</v>
      </c>
      <c r="J204">
        <v>0</v>
      </c>
      <c r="K204">
        <v>3000</v>
      </c>
      <c r="L204">
        <v>3000</v>
      </c>
      <c r="M204" s="22">
        <f t="shared" si="6"/>
        <v>0</v>
      </c>
      <c r="N204" s="20">
        <f t="shared" si="7"/>
        <v>0</v>
      </c>
    </row>
    <row r="205" spans="1:14" ht="15" customHeight="1" x14ac:dyDescent="0.3">
      <c r="A205" t="s">
        <v>143</v>
      </c>
      <c r="B205" s="16" t="s">
        <v>305</v>
      </c>
      <c r="C205" t="s">
        <v>263</v>
      </c>
      <c r="D205">
        <v>102525.19</v>
      </c>
      <c r="E205">
        <v>392.7</v>
      </c>
      <c r="F205">
        <v>102917.89</v>
      </c>
      <c r="G205">
        <v>10546.49</v>
      </c>
      <c r="H205">
        <v>10546.49</v>
      </c>
      <c r="I205">
        <v>10546.49</v>
      </c>
      <c r="J205">
        <v>10544.23</v>
      </c>
      <c r="K205">
        <v>92371.4</v>
      </c>
      <c r="L205">
        <v>92371.4</v>
      </c>
      <c r="M205" s="22">
        <f t="shared" si="6"/>
        <v>2.2600000000002183</v>
      </c>
      <c r="N205" s="20">
        <f t="shared" si="7"/>
        <v>0.10247479811333092</v>
      </c>
    </row>
    <row r="206" spans="1:14" ht="15" customHeight="1" x14ac:dyDescent="0.3">
      <c r="A206" t="s">
        <v>144</v>
      </c>
      <c r="B206" s="16" t="s">
        <v>305</v>
      </c>
      <c r="C206" t="s">
        <v>242</v>
      </c>
      <c r="D206">
        <v>35500</v>
      </c>
      <c r="E206">
        <v>-29965</v>
      </c>
      <c r="F206">
        <v>5535</v>
      </c>
      <c r="G206">
        <v>0</v>
      </c>
      <c r="H206">
        <v>0</v>
      </c>
      <c r="I206">
        <v>0</v>
      </c>
      <c r="J206">
        <v>0</v>
      </c>
      <c r="K206">
        <v>5535</v>
      </c>
      <c r="L206">
        <v>5535</v>
      </c>
      <c r="M206" s="22">
        <f t="shared" si="6"/>
        <v>0</v>
      </c>
      <c r="N206" s="20">
        <f t="shared" si="7"/>
        <v>0</v>
      </c>
    </row>
    <row r="207" spans="1:14" ht="15" customHeight="1" x14ac:dyDescent="0.3">
      <c r="A207" t="s">
        <v>412</v>
      </c>
      <c r="B207" s="16" t="s">
        <v>305</v>
      </c>
      <c r="C207" t="s">
        <v>602</v>
      </c>
      <c r="D207">
        <v>30000</v>
      </c>
      <c r="E207">
        <v>-29965</v>
      </c>
      <c r="F207">
        <v>35</v>
      </c>
      <c r="G207">
        <v>0</v>
      </c>
      <c r="H207">
        <v>0</v>
      </c>
      <c r="I207">
        <v>0</v>
      </c>
      <c r="J207">
        <v>0</v>
      </c>
      <c r="K207">
        <v>35</v>
      </c>
      <c r="L207">
        <v>35</v>
      </c>
      <c r="M207" s="22">
        <f t="shared" si="6"/>
        <v>0</v>
      </c>
      <c r="N207" s="20">
        <f t="shared" si="7"/>
        <v>0</v>
      </c>
    </row>
    <row r="208" spans="1:14" ht="15" customHeight="1" x14ac:dyDescent="0.3">
      <c r="A208" t="s">
        <v>413</v>
      </c>
      <c r="B208" s="16" t="s">
        <v>305</v>
      </c>
      <c r="C208" t="s">
        <v>603</v>
      </c>
      <c r="D208">
        <v>5500</v>
      </c>
      <c r="E208">
        <v>0</v>
      </c>
      <c r="F208">
        <v>5500</v>
      </c>
      <c r="G208">
        <v>0</v>
      </c>
      <c r="H208">
        <v>0</v>
      </c>
      <c r="I208">
        <v>0</v>
      </c>
      <c r="J208">
        <v>0</v>
      </c>
      <c r="K208">
        <v>5500</v>
      </c>
      <c r="L208">
        <v>5500</v>
      </c>
      <c r="M208" s="22">
        <f t="shared" si="6"/>
        <v>0</v>
      </c>
      <c r="N208" s="20">
        <f t="shared" si="7"/>
        <v>0</v>
      </c>
    </row>
    <row r="209" spans="1:14" ht="15" customHeight="1" x14ac:dyDescent="0.3">
      <c r="A209" t="s">
        <v>145</v>
      </c>
      <c r="B209" s="16" t="s">
        <v>305</v>
      </c>
      <c r="C209" t="s">
        <v>243</v>
      </c>
      <c r="D209">
        <v>850</v>
      </c>
      <c r="E209">
        <v>146.80000000000001</v>
      </c>
      <c r="F209">
        <v>996.8</v>
      </c>
      <c r="G209">
        <v>46.33</v>
      </c>
      <c r="H209">
        <v>46.33</v>
      </c>
      <c r="I209">
        <v>46.33</v>
      </c>
      <c r="J209">
        <v>45.87</v>
      </c>
      <c r="K209">
        <v>950.46999999999991</v>
      </c>
      <c r="L209">
        <v>950.46999999999991</v>
      </c>
      <c r="M209" s="22">
        <f t="shared" si="6"/>
        <v>0.46000000000000085</v>
      </c>
      <c r="N209" s="20">
        <f t="shared" si="7"/>
        <v>4.6478731942215086E-2</v>
      </c>
    </row>
    <row r="210" spans="1:14" ht="15" customHeight="1" x14ac:dyDescent="0.3">
      <c r="A210" t="s">
        <v>414</v>
      </c>
      <c r="B210" s="16" t="s">
        <v>305</v>
      </c>
      <c r="C210" t="s">
        <v>604</v>
      </c>
      <c r="D210">
        <v>200</v>
      </c>
      <c r="E210">
        <v>0</v>
      </c>
      <c r="F210">
        <v>200</v>
      </c>
      <c r="G210">
        <v>0</v>
      </c>
      <c r="H210">
        <v>0</v>
      </c>
      <c r="I210">
        <v>0</v>
      </c>
      <c r="J210">
        <v>0</v>
      </c>
      <c r="K210">
        <v>200</v>
      </c>
      <c r="L210">
        <v>200</v>
      </c>
      <c r="M210" s="22">
        <f t="shared" si="6"/>
        <v>0</v>
      </c>
      <c r="N210" s="20">
        <f t="shared" si="7"/>
        <v>0</v>
      </c>
    </row>
    <row r="211" spans="1:14" ht="15" customHeight="1" x14ac:dyDescent="0.3">
      <c r="A211" t="s">
        <v>415</v>
      </c>
      <c r="B211" s="16" t="s">
        <v>305</v>
      </c>
      <c r="C211" t="s">
        <v>605</v>
      </c>
      <c r="D211">
        <v>50</v>
      </c>
      <c r="E211">
        <v>0</v>
      </c>
      <c r="F211">
        <v>50</v>
      </c>
      <c r="G211">
        <v>0</v>
      </c>
      <c r="H211">
        <v>0</v>
      </c>
      <c r="I211">
        <v>0</v>
      </c>
      <c r="J211">
        <v>0</v>
      </c>
      <c r="K211">
        <v>50</v>
      </c>
      <c r="L211">
        <v>50</v>
      </c>
      <c r="M211" s="22">
        <f t="shared" si="6"/>
        <v>0</v>
      </c>
      <c r="N211" s="20">
        <f t="shared" si="7"/>
        <v>0</v>
      </c>
    </row>
    <row r="212" spans="1:14" ht="15" customHeight="1" x14ac:dyDescent="0.3">
      <c r="A212" t="s">
        <v>416</v>
      </c>
      <c r="B212" s="16" t="s">
        <v>305</v>
      </c>
      <c r="C212" t="s">
        <v>606</v>
      </c>
      <c r="D212">
        <v>600</v>
      </c>
      <c r="E212">
        <v>0</v>
      </c>
      <c r="F212">
        <v>600</v>
      </c>
      <c r="G212">
        <v>0</v>
      </c>
      <c r="H212">
        <v>0</v>
      </c>
      <c r="I212">
        <v>0</v>
      </c>
      <c r="J212">
        <v>0</v>
      </c>
      <c r="K212">
        <v>600</v>
      </c>
      <c r="L212">
        <v>600</v>
      </c>
      <c r="M212" s="22">
        <f t="shared" si="6"/>
        <v>0</v>
      </c>
      <c r="N212" s="20">
        <f t="shared" si="7"/>
        <v>0</v>
      </c>
    </row>
    <row r="213" spans="1:14" ht="15" customHeight="1" x14ac:dyDescent="0.3">
      <c r="A213" t="s">
        <v>146</v>
      </c>
      <c r="B213" s="16" t="s">
        <v>305</v>
      </c>
      <c r="C213" t="s">
        <v>244</v>
      </c>
      <c r="D213">
        <v>500</v>
      </c>
      <c r="E213">
        <v>0</v>
      </c>
      <c r="F213">
        <v>500</v>
      </c>
      <c r="G213">
        <v>0</v>
      </c>
      <c r="H213">
        <v>0</v>
      </c>
      <c r="I213">
        <v>0</v>
      </c>
      <c r="J213">
        <v>0</v>
      </c>
      <c r="K213">
        <v>500</v>
      </c>
      <c r="L213">
        <v>500</v>
      </c>
      <c r="M213" s="22">
        <f t="shared" si="6"/>
        <v>0</v>
      </c>
      <c r="N213" s="20">
        <f t="shared" si="7"/>
        <v>0</v>
      </c>
    </row>
    <row r="214" spans="1:14" ht="15" customHeight="1" x14ac:dyDescent="0.3">
      <c r="A214" t="s">
        <v>417</v>
      </c>
      <c r="B214" s="16" t="s">
        <v>305</v>
      </c>
      <c r="C214" t="s">
        <v>607</v>
      </c>
      <c r="D214">
        <v>500</v>
      </c>
      <c r="E214">
        <v>0</v>
      </c>
      <c r="F214">
        <v>500</v>
      </c>
      <c r="G214">
        <v>0</v>
      </c>
      <c r="H214">
        <v>0</v>
      </c>
      <c r="I214">
        <v>0</v>
      </c>
      <c r="J214">
        <v>0</v>
      </c>
      <c r="K214">
        <v>500</v>
      </c>
      <c r="L214">
        <v>500</v>
      </c>
      <c r="M214" s="22">
        <f t="shared" si="6"/>
        <v>0</v>
      </c>
      <c r="N214" s="20">
        <f t="shared" si="7"/>
        <v>0</v>
      </c>
    </row>
    <row r="215" spans="1:14" ht="15" customHeight="1" x14ac:dyDescent="0.3">
      <c r="A215" t="s">
        <v>147</v>
      </c>
      <c r="B215" s="16" t="s">
        <v>305</v>
      </c>
      <c r="C215" t="s">
        <v>246</v>
      </c>
      <c r="D215">
        <v>100</v>
      </c>
      <c r="E215">
        <v>0</v>
      </c>
      <c r="F215">
        <v>100</v>
      </c>
      <c r="G215">
        <v>0</v>
      </c>
      <c r="H215">
        <v>0</v>
      </c>
      <c r="I215">
        <v>0</v>
      </c>
      <c r="J215">
        <v>0</v>
      </c>
      <c r="K215">
        <v>100</v>
      </c>
      <c r="L215">
        <v>100</v>
      </c>
      <c r="M215" s="22">
        <f t="shared" si="6"/>
        <v>0</v>
      </c>
      <c r="N215" s="20">
        <f t="shared" si="7"/>
        <v>0</v>
      </c>
    </row>
    <row r="216" spans="1:14" ht="15" customHeight="1" x14ac:dyDescent="0.3">
      <c r="A216" t="s">
        <v>418</v>
      </c>
      <c r="B216" s="16" t="s">
        <v>305</v>
      </c>
      <c r="C216" t="s">
        <v>608</v>
      </c>
      <c r="D216">
        <v>100</v>
      </c>
      <c r="E216">
        <v>0</v>
      </c>
      <c r="F216">
        <v>100</v>
      </c>
      <c r="G216">
        <v>0</v>
      </c>
      <c r="H216">
        <v>0</v>
      </c>
      <c r="I216">
        <v>0</v>
      </c>
      <c r="J216">
        <v>0</v>
      </c>
      <c r="K216">
        <v>100</v>
      </c>
      <c r="L216">
        <v>100</v>
      </c>
      <c r="M216" s="22">
        <f t="shared" si="6"/>
        <v>0</v>
      </c>
      <c r="N216" s="20">
        <f t="shared" si="7"/>
        <v>0</v>
      </c>
    </row>
    <row r="217" spans="1:14" ht="15" customHeight="1" x14ac:dyDescent="0.3">
      <c r="A217" t="s">
        <v>148</v>
      </c>
      <c r="B217" s="16" t="s">
        <v>305</v>
      </c>
      <c r="C217" t="s">
        <v>251</v>
      </c>
      <c r="D217">
        <v>100</v>
      </c>
      <c r="E217">
        <v>0</v>
      </c>
      <c r="F217">
        <v>100</v>
      </c>
      <c r="G217">
        <v>0</v>
      </c>
      <c r="H217">
        <v>0</v>
      </c>
      <c r="I217">
        <v>0</v>
      </c>
      <c r="J217">
        <v>0</v>
      </c>
      <c r="K217">
        <v>100</v>
      </c>
      <c r="L217">
        <v>100</v>
      </c>
      <c r="M217" s="22">
        <f t="shared" si="6"/>
        <v>0</v>
      </c>
      <c r="N217" s="20">
        <f t="shared" si="7"/>
        <v>0</v>
      </c>
    </row>
    <row r="218" spans="1:14" ht="15" customHeight="1" x14ac:dyDescent="0.3">
      <c r="A218" t="s">
        <v>419</v>
      </c>
      <c r="B218" s="16" t="s">
        <v>305</v>
      </c>
      <c r="C218" t="s">
        <v>609</v>
      </c>
      <c r="D218">
        <v>100</v>
      </c>
      <c r="E218">
        <v>0</v>
      </c>
      <c r="F218">
        <v>100</v>
      </c>
      <c r="G218">
        <v>0</v>
      </c>
      <c r="H218">
        <v>0</v>
      </c>
      <c r="I218">
        <v>0</v>
      </c>
      <c r="J218">
        <v>0</v>
      </c>
      <c r="K218">
        <v>100</v>
      </c>
      <c r="L218">
        <v>100</v>
      </c>
      <c r="M218" s="22">
        <f t="shared" si="6"/>
        <v>0</v>
      </c>
      <c r="N218" s="20">
        <f t="shared" si="7"/>
        <v>0</v>
      </c>
    </row>
    <row r="219" spans="1:14" ht="15" customHeight="1" x14ac:dyDescent="0.3">
      <c r="A219" t="s">
        <v>149</v>
      </c>
      <c r="B219" s="16" t="s">
        <v>305</v>
      </c>
      <c r="C219" t="s">
        <v>247</v>
      </c>
      <c r="D219">
        <v>3000</v>
      </c>
      <c r="E219">
        <v>0</v>
      </c>
      <c r="F219">
        <v>3000</v>
      </c>
      <c r="G219">
        <v>0</v>
      </c>
      <c r="H219">
        <v>0</v>
      </c>
      <c r="I219">
        <v>0</v>
      </c>
      <c r="J219">
        <v>0</v>
      </c>
      <c r="K219">
        <v>3000</v>
      </c>
      <c r="L219">
        <v>3000</v>
      </c>
      <c r="M219" s="22">
        <f t="shared" si="6"/>
        <v>0</v>
      </c>
      <c r="N219" s="20">
        <f t="shared" si="7"/>
        <v>0</v>
      </c>
    </row>
    <row r="220" spans="1:14" ht="15" customHeight="1" x14ac:dyDescent="0.3">
      <c r="A220" t="s">
        <v>150</v>
      </c>
      <c r="B220" s="16" t="s">
        <v>305</v>
      </c>
      <c r="C220" t="s">
        <v>276</v>
      </c>
      <c r="D220">
        <v>150</v>
      </c>
      <c r="E220">
        <v>132.91999999999999</v>
      </c>
      <c r="F220">
        <v>282.91999999999996</v>
      </c>
      <c r="G220">
        <v>0</v>
      </c>
      <c r="H220">
        <v>0</v>
      </c>
      <c r="I220">
        <v>0</v>
      </c>
      <c r="J220">
        <v>0</v>
      </c>
      <c r="K220">
        <v>282.91999999999996</v>
      </c>
      <c r="L220">
        <v>282.91999999999996</v>
      </c>
      <c r="M220" s="22">
        <f t="shared" si="6"/>
        <v>0</v>
      </c>
      <c r="N220" s="20">
        <f t="shared" si="7"/>
        <v>0</v>
      </c>
    </row>
    <row r="221" spans="1:14" ht="15" customHeight="1" x14ac:dyDescent="0.3">
      <c r="A221" t="s">
        <v>420</v>
      </c>
      <c r="B221" s="16" t="s">
        <v>305</v>
      </c>
      <c r="C221" t="s">
        <v>610</v>
      </c>
      <c r="D221">
        <v>150</v>
      </c>
      <c r="E221">
        <v>0</v>
      </c>
      <c r="F221">
        <v>150</v>
      </c>
      <c r="G221">
        <v>0</v>
      </c>
      <c r="H221">
        <v>0</v>
      </c>
      <c r="I221">
        <v>0</v>
      </c>
      <c r="J221">
        <v>0</v>
      </c>
      <c r="K221">
        <v>150</v>
      </c>
      <c r="L221">
        <v>150</v>
      </c>
      <c r="M221" s="22">
        <f t="shared" si="6"/>
        <v>0</v>
      </c>
      <c r="N221" s="20">
        <f t="shared" si="7"/>
        <v>0</v>
      </c>
    </row>
    <row r="222" spans="1:14" ht="15" customHeight="1" x14ac:dyDescent="0.3">
      <c r="A222" t="s">
        <v>151</v>
      </c>
      <c r="B222" s="16" t="s">
        <v>305</v>
      </c>
      <c r="C222" t="s">
        <v>277</v>
      </c>
      <c r="D222">
        <v>25627.83</v>
      </c>
      <c r="E222">
        <v>3500</v>
      </c>
      <c r="F222">
        <v>29127.83</v>
      </c>
      <c r="G222">
        <v>1132.7</v>
      </c>
      <c r="H222">
        <v>1132.7</v>
      </c>
      <c r="I222">
        <v>1132.7</v>
      </c>
      <c r="J222">
        <v>1132.7</v>
      </c>
      <c r="K222">
        <v>27995.13</v>
      </c>
      <c r="L222">
        <v>27995.13</v>
      </c>
      <c r="M222" s="22">
        <f t="shared" si="6"/>
        <v>0</v>
      </c>
      <c r="N222" s="20">
        <f t="shared" si="7"/>
        <v>3.8887208556215823E-2</v>
      </c>
    </row>
    <row r="223" spans="1:14" ht="15" customHeight="1" x14ac:dyDescent="0.3">
      <c r="A223" t="s">
        <v>421</v>
      </c>
      <c r="B223" s="16" t="s">
        <v>305</v>
      </c>
      <c r="C223" s="12" t="s">
        <v>611</v>
      </c>
      <c r="D223">
        <v>4212.8100000000004</v>
      </c>
      <c r="E223">
        <v>0</v>
      </c>
      <c r="F223">
        <v>4212.8100000000004</v>
      </c>
      <c r="G223">
        <v>0</v>
      </c>
      <c r="H223">
        <v>0</v>
      </c>
      <c r="I223">
        <v>0</v>
      </c>
      <c r="J223">
        <v>0</v>
      </c>
      <c r="K223">
        <v>4212.8100000000004</v>
      </c>
      <c r="L223">
        <v>4212.8100000000004</v>
      </c>
      <c r="M223" s="22">
        <f t="shared" si="6"/>
        <v>0</v>
      </c>
      <c r="N223" s="20">
        <f t="shared" si="7"/>
        <v>0</v>
      </c>
    </row>
    <row r="224" spans="1:14" ht="15" customHeight="1" x14ac:dyDescent="0.3">
      <c r="A224" t="s">
        <v>422</v>
      </c>
      <c r="B224" s="16" t="s">
        <v>305</v>
      </c>
      <c r="C224" s="12" t="s">
        <v>612</v>
      </c>
      <c r="D224">
        <v>4598.34</v>
      </c>
      <c r="E224">
        <v>0</v>
      </c>
      <c r="F224">
        <v>4598.34</v>
      </c>
      <c r="G224">
        <v>0</v>
      </c>
      <c r="H224">
        <v>0</v>
      </c>
      <c r="I224">
        <v>0</v>
      </c>
      <c r="J224">
        <v>0</v>
      </c>
      <c r="K224">
        <v>4598.34</v>
      </c>
      <c r="L224">
        <v>4598.34</v>
      </c>
      <c r="M224" s="22">
        <f t="shared" si="6"/>
        <v>0</v>
      </c>
      <c r="N224" s="20">
        <f t="shared" si="7"/>
        <v>0</v>
      </c>
    </row>
    <row r="225" spans="1:14" ht="15" customHeight="1" x14ac:dyDescent="0.3">
      <c r="A225" t="s">
        <v>423</v>
      </c>
      <c r="B225" s="16" t="s">
        <v>305</v>
      </c>
      <c r="C225" t="s">
        <v>613</v>
      </c>
      <c r="D225">
        <v>5316.68</v>
      </c>
      <c r="E225">
        <v>0</v>
      </c>
      <c r="F225">
        <v>5316.68</v>
      </c>
      <c r="G225">
        <v>0</v>
      </c>
      <c r="H225">
        <v>0</v>
      </c>
      <c r="I225">
        <v>0</v>
      </c>
      <c r="J225">
        <v>0</v>
      </c>
      <c r="K225">
        <v>5316.68</v>
      </c>
      <c r="L225">
        <v>5316.68</v>
      </c>
      <c r="M225" s="22">
        <f t="shared" si="6"/>
        <v>0</v>
      </c>
      <c r="N225" s="20">
        <f t="shared" si="7"/>
        <v>0</v>
      </c>
    </row>
    <row r="226" spans="1:14" ht="15" customHeight="1" x14ac:dyDescent="0.3">
      <c r="A226" t="s">
        <v>424</v>
      </c>
      <c r="B226" s="16" t="s">
        <v>305</v>
      </c>
      <c r="C226" t="s">
        <v>614</v>
      </c>
      <c r="D226">
        <v>1500</v>
      </c>
      <c r="E226">
        <v>0</v>
      </c>
      <c r="F226">
        <v>1500</v>
      </c>
      <c r="G226">
        <v>1132.7</v>
      </c>
      <c r="H226">
        <v>1132.7</v>
      </c>
      <c r="I226">
        <v>1132.7</v>
      </c>
      <c r="J226">
        <v>1132.7</v>
      </c>
      <c r="K226">
        <v>367.29999999999995</v>
      </c>
      <c r="L226">
        <v>367.29999999999995</v>
      </c>
      <c r="M226" s="22">
        <f t="shared" si="6"/>
        <v>0</v>
      </c>
      <c r="N226" s="20">
        <f t="shared" si="7"/>
        <v>0.75513333333333332</v>
      </c>
    </row>
    <row r="227" spans="1:14" ht="15" customHeight="1" x14ac:dyDescent="0.3">
      <c r="A227" t="s">
        <v>425</v>
      </c>
      <c r="B227" s="16" t="s">
        <v>305</v>
      </c>
      <c r="C227" t="s">
        <v>615</v>
      </c>
      <c r="D227">
        <v>2500</v>
      </c>
      <c r="E227">
        <v>0</v>
      </c>
      <c r="F227">
        <v>2500</v>
      </c>
      <c r="G227">
        <v>0</v>
      </c>
      <c r="H227">
        <v>0</v>
      </c>
      <c r="I227">
        <v>0</v>
      </c>
      <c r="J227">
        <v>0</v>
      </c>
      <c r="K227">
        <v>2500</v>
      </c>
      <c r="L227">
        <v>2500</v>
      </c>
      <c r="M227" s="22">
        <f t="shared" si="6"/>
        <v>0</v>
      </c>
      <c r="N227" s="20">
        <f t="shared" si="7"/>
        <v>0</v>
      </c>
    </row>
    <row r="228" spans="1:14" ht="15" customHeight="1" x14ac:dyDescent="0.3">
      <c r="A228" t="s">
        <v>426</v>
      </c>
      <c r="B228" s="16" t="s">
        <v>305</v>
      </c>
      <c r="C228" s="12" t="s">
        <v>616</v>
      </c>
      <c r="D228">
        <v>1500</v>
      </c>
      <c r="E228">
        <v>0</v>
      </c>
      <c r="F228">
        <v>1500</v>
      </c>
      <c r="G228">
        <v>0</v>
      </c>
      <c r="H228">
        <v>0</v>
      </c>
      <c r="I228">
        <v>0</v>
      </c>
      <c r="J228">
        <v>0</v>
      </c>
      <c r="K228">
        <v>1500</v>
      </c>
      <c r="L228">
        <v>1500</v>
      </c>
      <c r="M228" s="22">
        <f t="shared" si="6"/>
        <v>0</v>
      </c>
      <c r="N228" s="20">
        <f t="shared" si="7"/>
        <v>0</v>
      </c>
    </row>
    <row r="229" spans="1:14" ht="15" customHeight="1" x14ac:dyDescent="0.3">
      <c r="A229" t="s">
        <v>427</v>
      </c>
      <c r="B229" s="16" t="s">
        <v>305</v>
      </c>
      <c r="C229" s="12" t="s">
        <v>617</v>
      </c>
      <c r="D229">
        <v>1000</v>
      </c>
      <c r="E229">
        <v>0</v>
      </c>
      <c r="F229">
        <v>1000</v>
      </c>
      <c r="G229">
        <v>0</v>
      </c>
      <c r="H229">
        <v>0</v>
      </c>
      <c r="I229">
        <v>0</v>
      </c>
      <c r="J229">
        <v>0</v>
      </c>
      <c r="K229">
        <v>1000</v>
      </c>
      <c r="L229">
        <v>1000</v>
      </c>
      <c r="M229" s="22">
        <f t="shared" si="6"/>
        <v>0</v>
      </c>
      <c r="N229" s="20">
        <f t="shared" si="7"/>
        <v>0</v>
      </c>
    </row>
    <row r="230" spans="1:14" ht="15" customHeight="1" x14ac:dyDescent="0.3">
      <c r="A230" t="s">
        <v>428</v>
      </c>
      <c r="B230" s="16" t="s">
        <v>305</v>
      </c>
      <c r="C230" s="12" t="s">
        <v>618</v>
      </c>
      <c r="D230">
        <v>2500</v>
      </c>
      <c r="E230">
        <v>0</v>
      </c>
      <c r="F230">
        <v>2500</v>
      </c>
      <c r="G230">
        <v>0</v>
      </c>
      <c r="H230">
        <v>0</v>
      </c>
      <c r="I230">
        <v>0</v>
      </c>
      <c r="J230">
        <v>0</v>
      </c>
      <c r="K230">
        <v>2500</v>
      </c>
      <c r="L230">
        <v>2500</v>
      </c>
      <c r="M230" s="22">
        <f t="shared" si="6"/>
        <v>0</v>
      </c>
      <c r="N230" s="20">
        <f t="shared" si="7"/>
        <v>0</v>
      </c>
    </row>
    <row r="231" spans="1:14" ht="15" customHeight="1" x14ac:dyDescent="0.3">
      <c r="A231" t="s">
        <v>429</v>
      </c>
      <c r="B231" s="16" t="s">
        <v>305</v>
      </c>
      <c r="C231" s="12" t="s">
        <v>619</v>
      </c>
      <c r="D231">
        <v>1500</v>
      </c>
      <c r="E231">
        <v>0</v>
      </c>
      <c r="F231">
        <v>1500</v>
      </c>
      <c r="G231">
        <v>0</v>
      </c>
      <c r="H231">
        <v>0</v>
      </c>
      <c r="I231">
        <v>0</v>
      </c>
      <c r="J231">
        <v>0</v>
      </c>
      <c r="K231">
        <v>1500</v>
      </c>
      <c r="L231">
        <v>1500</v>
      </c>
      <c r="M231" s="22">
        <f t="shared" si="6"/>
        <v>0</v>
      </c>
      <c r="N231" s="20">
        <f t="shared" si="7"/>
        <v>0</v>
      </c>
    </row>
    <row r="232" spans="1:14" ht="15" customHeight="1" x14ac:dyDescent="0.3">
      <c r="A232" t="s">
        <v>430</v>
      </c>
      <c r="B232" s="16" t="s">
        <v>305</v>
      </c>
      <c r="C232" t="s">
        <v>620</v>
      </c>
      <c r="D232">
        <v>1000</v>
      </c>
      <c r="E232">
        <v>0</v>
      </c>
      <c r="F232">
        <v>1000</v>
      </c>
      <c r="G232">
        <v>0</v>
      </c>
      <c r="H232">
        <v>0</v>
      </c>
      <c r="I232">
        <v>0</v>
      </c>
      <c r="J232">
        <v>0</v>
      </c>
      <c r="K232">
        <v>1000</v>
      </c>
      <c r="L232">
        <v>1000</v>
      </c>
      <c r="M232" s="22">
        <f t="shared" si="6"/>
        <v>0</v>
      </c>
      <c r="N232" s="20">
        <f t="shared" si="7"/>
        <v>0</v>
      </c>
    </row>
    <row r="233" spans="1:14" ht="15" customHeight="1" x14ac:dyDescent="0.3">
      <c r="A233" t="s">
        <v>152</v>
      </c>
      <c r="B233" s="16" t="s">
        <v>305</v>
      </c>
      <c r="C233" t="s">
        <v>278</v>
      </c>
      <c r="D233">
        <v>2950</v>
      </c>
      <c r="E233">
        <v>3341.04</v>
      </c>
      <c r="F233">
        <v>6291.04</v>
      </c>
      <c r="G233">
        <v>0</v>
      </c>
      <c r="H233">
        <v>0</v>
      </c>
      <c r="I233">
        <v>0</v>
      </c>
      <c r="J233">
        <v>0</v>
      </c>
      <c r="K233">
        <v>6291.04</v>
      </c>
      <c r="L233">
        <v>6291.04</v>
      </c>
      <c r="M233" s="22">
        <f t="shared" si="6"/>
        <v>0</v>
      </c>
      <c r="N233" s="20">
        <f t="shared" si="7"/>
        <v>0</v>
      </c>
    </row>
    <row r="234" spans="1:14" ht="15" customHeight="1" x14ac:dyDescent="0.3">
      <c r="A234" t="s">
        <v>431</v>
      </c>
      <c r="B234" s="16" t="s">
        <v>305</v>
      </c>
      <c r="C234" t="s">
        <v>621</v>
      </c>
      <c r="D234">
        <v>1000</v>
      </c>
      <c r="E234">
        <v>0</v>
      </c>
      <c r="F234">
        <v>1000</v>
      </c>
      <c r="G234">
        <v>0</v>
      </c>
      <c r="H234">
        <v>0</v>
      </c>
      <c r="I234">
        <v>0</v>
      </c>
      <c r="J234">
        <v>0</v>
      </c>
      <c r="K234">
        <v>1000</v>
      </c>
      <c r="L234">
        <v>1000</v>
      </c>
      <c r="M234" s="22">
        <f t="shared" si="6"/>
        <v>0</v>
      </c>
      <c r="N234" s="20">
        <f t="shared" si="7"/>
        <v>0</v>
      </c>
    </row>
    <row r="235" spans="1:14" ht="15" customHeight="1" x14ac:dyDescent="0.3">
      <c r="A235" t="s">
        <v>432</v>
      </c>
      <c r="B235" s="16" t="s">
        <v>305</v>
      </c>
      <c r="C235" t="s">
        <v>622</v>
      </c>
      <c r="D235">
        <v>500</v>
      </c>
      <c r="E235">
        <v>2500</v>
      </c>
      <c r="F235">
        <v>3000</v>
      </c>
      <c r="G235">
        <v>0</v>
      </c>
      <c r="H235">
        <v>0</v>
      </c>
      <c r="I235">
        <v>0</v>
      </c>
      <c r="J235">
        <v>0</v>
      </c>
      <c r="K235">
        <v>3000</v>
      </c>
      <c r="L235">
        <v>3000</v>
      </c>
      <c r="M235" s="22">
        <f t="shared" si="6"/>
        <v>0</v>
      </c>
      <c r="N235" s="20">
        <f t="shared" si="7"/>
        <v>0</v>
      </c>
    </row>
    <row r="236" spans="1:14" ht="15" customHeight="1" x14ac:dyDescent="0.3">
      <c r="A236" t="s">
        <v>433</v>
      </c>
      <c r="B236" s="16" t="s">
        <v>305</v>
      </c>
      <c r="C236" s="12" t="s">
        <v>623</v>
      </c>
      <c r="D236">
        <v>150</v>
      </c>
      <c r="E236">
        <v>0</v>
      </c>
      <c r="F236">
        <v>150</v>
      </c>
      <c r="G236">
        <v>0</v>
      </c>
      <c r="H236">
        <v>0</v>
      </c>
      <c r="I236">
        <v>0</v>
      </c>
      <c r="J236">
        <v>0</v>
      </c>
      <c r="K236">
        <v>150</v>
      </c>
      <c r="L236">
        <v>150</v>
      </c>
      <c r="M236" s="22">
        <f t="shared" si="6"/>
        <v>0</v>
      </c>
      <c r="N236" s="20">
        <f t="shared" si="7"/>
        <v>0</v>
      </c>
    </row>
    <row r="237" spans="1:14" ht="15" customHeight="1" x14ac:dyDescent="0.3">
      <c r="A237" t="s">
        <v>434</v>
      </c>
      <c r="B237" s="16" t="s">
        <v>305</v>
      </c>
      <c r="C237" t="s">
        <v>624</v>
      </c>
      <c r="D237">
        <v>100</v>
      </c>
      <c r="E237">
        <v>0</v>
      </c>
      <c r="F237">
        <v>100</v>
      </c>
      <c r="G237">
        <v>0</v>
      </c>
      <c r="H237">
        <v>0</v>
      </c>
      <c r="I237">
        <v>0</v>
      </c>
      <c r="J237">
        <v>0</v>
      </c>
      <c r="K237">
        <v>100</v>
      </c>
      <c r="L237">
        <v>100</v>
      </c>
      <c r="M237" s="22">
        <f t="shared" si="6"/>
        <v>0</v>
      </c>
      <c r="N237" s="20">
        <f t="shared" si="7"/>
        <v>0</v>
      </c>
    </row>
    <row r="238" spans="1:14" ht="15" customHeight="1" x14ac:dyDescent="0.3">
      <c r="A238" t="s">
        <v>435</v>
      </c>
      <c r="B238" s="16" t="s">
        <v>305</v>
      </c>
      <c r="C238" t="s">
        <v>625</v>
      </c>
      <c r="D238">
        <v>250</v>
      </c>
      <c r="E238">
        <v>0</v>
      </c>
      <c r="F238">
        <v>250</v>
      </c>
      <c r="G238">
        <v>0</v>
      </c>
      <c r="H238">
        <v>0</v>
      </c>
      <c r="I238">
        <v>0</v>
      </c>
      <c r="J238">
        <v>0</v>
      </c>
      <c r="K238">
        <v>250</v>
      </c>
      <c r="L238">
        <v>250</v>
      </c>
      <c r="M238" s="22">
        <f t="shared" si="6"/>
        <v>0</v>
      </c>
      <c r="N238" s="20">
        <f t="shared" si="7"/>
        <v>0</v>
      </c>
    </row>
    <row r="239" spans="1:14" ht="15" customHeight="1" x14ac:dyDescent="0.3">
      <c r="A239" t="s">
        <v>436</v>
      </c>
      <c r="B239" s="16" t="s">
        <v>305</v>
      </c>
      <c r="C239" t="s">
        <v>626</v>
      </c>
      <c r="D239">
        <v>700</v>
      </c>
      <c r="E239">
        <v>0</v>
      </c>
      <c r="F239">
        <v>700</v>
      </c>
      <c r="G239">
        <v>0</v>
      </c>
      <c r="H239">
        <v>0</v>
      </c>
      <c r="I239">
        <v>0</v>
      </c>
      <c r="J239">
        <v>0</v>
      </c>
      <c r="K239">
        <v>700</v>
      </c>
      <c r="L239">
        <v>700</v>
      </c>
      <c r="M239" s="22">
        <f t="shared" si="6"/>
        <v>0</v>
      </c>
      <c r="N239" s="20">
        <f t="shared" si="7"/>
        <v>0</v>
      </c>
    </row>
    <row r="240" spans="1:14" ht="15" customHeight="1" x14ac:dyDescent="0.3">
      <c r="A240" t="s">
        <v>437</v>
      </c>
      <c r="B240" s="16" t="s">
        <v>305</v>
      </c>
      <c r="C240" t="s">
        <v>627</v>
      </c>
      <c r="D240">
        <v>250</v>
      </c>
      <c r="E240">
        <v>0</v>
      </c>
      <c r="F240">
        <v>250</v>
      </c>
      <c r="G240">
        <v>0</v>
      </c>
      <c r="H240">
        <v>0</v>
      </c>
      <c r="I240">
        <v>0</v>
      </c>
      <c r="J240">
        <v>0</v>
      </c>
      <c r="K240">
        <v>250</v>
      </c>
      <c r="L240">
        <v>250</v>
      </c>
      <c r="M240" s="22">
        <f t="shared" si="6"/>
        <v>0</v>
      </c>
      <c r="N240" s="20">
        <f t="shared" si="7"/>
        <v>0</v>
      </c>
    </row>
    <row r="241" spans="1:14" ht="15" customHeight="1" x14ac:dyDescent="0.3">
      <c r="A241" t="s">
        <v>153</v>
      </c>
      <c r="B241" s="16" t="s">
        <v>305</v>
      </c>
      <c r="C241" t="s">
        <v>279</v>
      </c>
      <c r="D241">
        <v>5000</v>
      </c>
      <c r="E241">
        <v>6000</v>
      </c>
      <c r="F241">
        <v>11000</v>
      </c>
      <c r="G241">
        <v>0</v>
      </c>
      <c r="H241">
        <v>0</v>
      </c>
      <c r="I241">
        <v>0</v>
      </c>
      <c r="J241">
        <v>0</v>
      </c>
      <c r="K241">
        <v>11000</v>
      </c>
      <c r="L241">
        <v>11000</v>
      </c>
      <c r="M241" s="22">
        <f t="shared" si="6"/>
        <v>0</v>
      </c>
      <c r="N241" s="20">
        <f t="shared" si="7"/>
        <v>0</v>
      </c>
    </row>
    <row r="242" spans="1:14" ht="15" customHeight="1" x14ac:dyDescent="0.3">
      <c r="A242" t="s">
        <v>438</v>
      </c>
      <c r="B242" s="16" t="s">
        <v>305</v>
      </c>
      <c r="C242" t="s">
        <v>279</v>
      </c>
      <c r="D242">
        <v>5000</v>
      </c>
      <c r="E242">
        <v>6000</v>
      </c>
      <c r="F242">
        <v>11000</v>
      </c>
      <c r="G242">
        <v>0</v>
      </c>
      <c r="H242">
        <v>0</v>
      </c>
      <c r="I242">
        <v>0</v>
      </c>
      <c r="J242">
        <v>0</v>
      </c>
      <c r="K242">
        <v>11000</v>
      </c>
      <c r="L242">
        <v>11000</v>
      </c>
      <c r="M242" s="22">
        <f t="shared" si="6"/>
        <v>0</v>
      </c>
      <c r="N242" s="20">
        <f t="shared" si="7"/>
        <v>0</v>
      </c>
    </row>
    <row r="243" spans="1:14" ht="15" customHeight="1" x14ac:dyDescent="0.3">
      <c r="A243" t="s">
        <v>154</v>
      </c>
      <c r="B243" s="16" t="s">
        <v>305</v>
      </c>
      <c r="C243" t="s">
        <v>280</v>
      </c>
      <c r="D243">
        <v>28747.360000000001</v>
      </c>
      <c r="E243">
        <v>12314.05</v>
      </c>
      <c r="F243">
        <v>41061.410000000003</v>
      </c>
      <c r="G243">
        <v>8671.2999999999993</v>
      </c>
      <c r="H243">
        <v>8671.2999999999993</v>
      </c>
      <c r="I243">
        <v>8671.2999999999993</v>
      </c>
      <c r="J243">
        <v>8669.5</v>
      </c>
      <c r="K243">
        <v>32390.110000000004</v>
      </c>
      <c r="L243">
        <v>32390.110000000004</v>
      </c>
      <c r="M243" s="22">
        <f t="shared" si="6"/>
        <v>1.7999999999992724</v>
      </c>
      <c r="N243" s="20">
        <f t="shared" si="7"/>
        <v>0.21117881728854412</v>
      </c>
    </row>
    <row r="244" spans="1:14" ht="15" customHeight="1" x14ac:dyDescent="0.3">
      <c r="A244" t="s">
        <v>439</v>
      </c>
      <c r="B244" s="16" t="s">
        <v>305</v>
      </c>
      <c r="C244" t="s">
        <v>628</v>
      </c>
      <c r="D244">
        <v>11747.36</v>
      </c>
      <c r="E244">
        <v>0</v>
      </c>
      <c r="F244">
        <v>11747.36</v>
      </c>
      <c r="G244">
        <v>0</v>
      </c>
      <c r="H244">
        <v>0</v>
      </c>
      <c r="I244">
        <v>0</v>
      </c>
      <c r="J244">
        <v>0</v>
      </c>
      <c r="K244">
        <v>11747.36</v>
      </c>
      <c r="L244">
        <v>11747.36</v>
      </c>
      <c r="M244" s="22">
        <f t="shared" si="6"/>
        <v>0</v>
      </c>
      <c r="N244" s="20">
        <f t="shared" si="7"/>
        <v>0</v>
      </c>
    </row>
    <row r="245" spans="1:14" ht="15" customHeight="1" x14ac:dyDescent="0.3">
      <c r="A245" t="s">
        <v>440</v>
      </c>
      <c r="B245" s="16" t="s">
        <v>305</v>
      </c>
      <c r="C245" t="s">
        <v>629</v>
      </c>
      <c r="D245">
        <v>5000</v>
      </c>
      <c r="E245">
        <v>0</v>
      </c>
      <c r="F245">
        <v>5000</v>
      </c>
      <c r="G245">
        <v>2421</v>
      </c>
      <c r="H245">
        <v>2421</v>
      </c>
      <c r="I245">
        <v>2421</v>
      </c>
      <c r="J245">
        <v>2419.1999999999998</v>
      </c>
      <c r="K245">
        <v>2579</v>
      </c>
      <c r="L245">
        <v>2579</v>
      </c>
      <c r="M245" s="22">
        <f t="shared" si="6"/>
        <v>1.8000000000001819</v>
      </c>
      <c r="N245" s="20">
        <f t="shared" si="7"/>
        <v>0.48420000000000002</v>
      </c>
    </row>
    <row r="246" spans="1:14" ht="15" customHeight="1" x14ac:dyDescent="0.3">
      <c r="A246" t="s">
        <v>441</v>
      </c>
      <c r="B246" s="16" t="s">
        <v>305</v>
      </c>
      <c r="C246" t="s">
        <v>630</v>
      </c>
      <c r="D246">
        <v>3000</v>
      </c>
      <c r="E246">
        <v>0</v>
      </c>
      <c r="F246">
        <v>3000</v>
      </c>
      <c r="G246">
        <v>0</v>
      </c>
      <c r="H246">
        <v>0</v>
      </c>
      <c r="I246">
        <v>0</v>
      </c>
      <c r="J246">
        <v>0</v>
      </c>
      <c r="K246">
        <v>3000</v>
      </c>
      <c r="L246">
        <v>3000</v>
      </c>
      <c r="M246" s="22">
        <f t="shared" si="6"/>
        <v>0</v>
      </c>
      <c r="N246" s="20">
        <f t="shared" si="7"/>
        <v>0</v>
      </c>
    </row>
    <row r="247" spans="1:14" ht="15" customHeight="1" x14ac:dyDescent="0.3">
      <c r="A247" t="s">
        <v>442</v>
      </c>
      <c r="B247" s="16" t="s">
        <v>305</v>
      </c>
      <c r="C247" t="s">
        <v>631</v>
      </c>
      <c r="D247">
        <v>3000</v>
      </c>
      <c r="E247">
        <v>0</v>
      </c>
      <c r="F247">
        <v>3000</v>
      </c>
      <c r="G247">
        <v>0</v>
      </c>
      <c r="H247">
        <v>0</v>
      </c>
      <c r="I247">
        <v>0</v>
      </c>
      <c r="J247">
        <v>0</v>
      </c>
      <c r="K247">
        <v>3000</v>
      </c>
      <c r="L247">
        <v>3000</v>
      </c>
      <c r="M247" s="22">
        <f t="shared" si="6"/>
        <v>0</v>
      </c>
      <c r="N247" s="20">
        <f t="shared" si="7"/>
        <v>0</v>
      </c>
    </row>
    <row r="248" spans="1:14" ht="15" customHeight="1" x14ac:dyDescent="0.3">
      <c r="A248" t="s">
        <v>443</v>
      </c>
      <c r="B248" s="16" t="s">
        <v>305</v>
      </c>
      <c r="C248" t="s">
        <v>632</v>
      </c>
      <c r="D248">
        <v>6000</v>
      </c>
      <c r="E248">
        <v>0</v>
      </c>
      <c r="F248">
        <v>6000</v>
      </c>
      <c r="G248">
        <v>0</v>
      </c>
      <c r="H248">
        <v>0</v>
      </c>
      <c r="I248">
        <v>0</v>
      </c>
      <c r="J248">
        <v>0</v>
      </c>
      <c r="K248">
        <v>6000</v>
      </c>
      <c r="L248">
        <v>6000</v>
      </c>
      <c r="M248" s="22">
        <f t="shared" si="6"/>
        <v>0</v>
      </c>
      <c r="N248" s="20">
        <f t="shared" si="7"/>
        <v>0</v>
      </c>
    </row>
    <row r="249" spans="1:14" ht="15" customHeight="1" x14ac:dyDescent="0.3">
      <c r="A249" t="s">
        <v>155</v>
      </c>
      <c r="B249" s="16" t="s">
        <v>305</v>
      </c>
      <c r="C249" t="s">
        <v>250</v>
      </c>
      <c r="D249">
        <v>1150</v>
      </c>
      <c r="E249">
        <v>3000</v>
      </c>
      <c r="F249">
        <v>4150</v>
      </c>
      <c r="G249">
        <v>2120</v>
      </c>
      <c r="H249">
        <v>2120</v>
      </c>
      <c r="I249">
        <v>2120</v>
      </c>
      <c r="J249">
        <v>2120</v>
      </c>
      <c r="K249">
        <v>2030</v>
      </c>
      <c r="L249">
        <v>2030</v>
      </c>
      <c r="M249" s="22">
        <f t="shared" si="6"/>
        <v>0</v>
      </c>
      <c r="N249" s="20">
        <f t="shared" si="7"/>
        <v>0.51084337349397591</v>
      </c>
    </row>
    <row r="250" spans="1:14" ht="15" customHeight="1" x14ac:dyDescent="0.3">
      <c r="A250" t="s">
        <v>156</v>
      </c>
      <c r="B250" s="16" t="s">
        <v>305</v>
      </c>
      <c r="C250" t="s">
        <v>252</v>
      </c>
      <c r="D250">
        <v>1000</v>
      </c>
      <c r="E250">
        <v>0</v>
      </c>
      <c r="F250">
        <v>1000</v>
      </c>
      <c r="G250">
        <v>0</v>
      </c>
      <c r="H250">
        <v>0</v>
      </c>
      <c r="I250">
        <v>0</v>
      </c>
      <c r="J250">
        <v>0</v>
      </c>
      <c r="K250">
        <v>1000</v>
      </c>
      <c r="L250">
        <v>1000</v>
      </c>
      <c r="M250" s="22">
        <f t="shared" si="6"/>
        <v>0</v>
      </c>
      <c r="N250" s="20">
        <f t="shared" si="7"/>
        <v>0</v>
      </c>
    </row>
    <row r="251" spans="1:14" ht="15" customHeight="1" x14ac:dyDescent="0.3">
      <c r="A251" t="s">
        <v>444</v>
      </c>
      <c r="B251" s="16" t="s">
        <v>305</v>
      </c>
      <c r="C251" t="s">
        <v>633</v>
      </c>
      <c r="D251">
        <v>1000</v>
      </c>
      <c r="E251">
        <v>0</v>
      </c>
      <c r="F251">
        <v>1000</v>
      </c>
      <c r="G251">
        <v>0</v>
      </c>
      <c r="H251">
        <v>0</v>
      </c>
      <c r="I251">
        <v>0</v>
      </c>
      <c r="J251">
        <v>0</v>
      </c>
      <c r="K251">
        <v>1000</v>
      </c>
      <c r="L251">
        <v>1000</v>
      </c>
      <c r="M251" s="22">
        <f t="shared" si="6"/>
        <v>0</v>
      </c>
      <c r="N251" s="20">
        <f t="shared" si="7"/>
        <v>0</v>
      </c>
    </row>
    <row r="252" spans="1:14" ht="15" customHeight="1" x14ac:dyDescent="0.3">
      <c r="A252" t="s">
        <v>157</v>
      </c>
      <c r="B252" s="16" t="s">
        <v>305</v>
      </c>
      <c r="C252" t="s">
        <v>281</v>
      </c>
      <c r="D252">
        <v>150</v>
      </c>
      <c r="E252">
        <v>0</v>
      </c>
      <c r="F252">
        <v>150</v>
      </c>
      <c r="G252">
        <v>0</v>
      </c>
      <c r="H252">
        <v>0</v>
      </c>
      <c r="I252">
        <v>0</v>
      </c>
      <c r="J252">
        <v>0</v>
      </c>
      <c r="K252">
        <v>150</v>
      </c>
      <c r="L252">
        <v>150</v>
      </c>
      <c r="M252" s="22">
        <f t="shared" si="6"/>
        <v>0</v>
      </c>
      <c r="N252" s="20">
        <f t="shared" si="7"/>
        <v>0</v>
      </c>
    </row>
    <row r="253" spans="1:14" ht="15" customHeight="1" x14ac:dyDescent="0.3">
      <c r="A253" t="s">
        <v>445</v>
      </c>
      <c r="B253" s="16" t="s">
        <v>305</v>
      </c>
      <c r="C253" t="s">
        <v>634</v>
      </c>
      <c r="D253">
        <v>150</v>
      </c>
      <c r="E253">
        <v>0</v>
      </c>
      <c r="F253">
        <v>150</v>
      </c>
      <c r="G253">
        <v>0</v>
      </c>
      <c r="H253">
        <v>0</v>
      </c>
      <c r="I253">
        <v>0</v>
      </c>
      <c r="J253">
        <v>0</v>
      </c>
      <c r="K253">
        <v>150</v>
      </c>
      <c r="L253">
        <v>150</v>
      </c>
      <c r="M253" s="22">
        <f t="shared" si="6"/>
        <v>0</v>
      </c>
      <c r="N253" s="20">
        <f t="shared" si="7"/>
        <v>0</v>
      </c>
    </row>
    <row r="254" spans="1:14" ht="15" customHeight="1" x14ac:dyDescent="0.3">
      <c r="A254" t="s">
        <v>158</v>
      </c>
      <c r="B254" s="16" t="s">
        <v>305</v>
      </c>
      <c r="C254" t="s">
        <v>282</v>
      </c>
      <c r="D254">
        <v>561613.22</v>
      </c>
      <c r="E254">
        <v>584155.37</v>
      </c>
      <c r="F254">
        <v>1145768.5899999999</v>
      </c>
      <c r="G254">
        <v>174682.41</v>
      </c>
      <c r="H254">
        <v>174682.41</v>
      </c>
      <c r="I254">
        <v>174682.41</v>
      </c>
      <c r="J254">
        <v>164686.68</v>
      </c>
      <c r="K254">
        <v>981081.86999999988</v>
      </c>
      <c r="L254">
        <v>981081.86999999988</v>
      </c>
      <c r="M254" s="22">
        <f t="shared" si="6"/>
        <v>9995.7300000000105</v>
      </c>
      <c r="N254" s="20">
        <f t="shared" si="7"/>
        <v>0.15245871768923255</v>
      </c>
    </row>
    <row r="255" spans="1:14" ht="15" customHeight="1" x14ac:dyDescent="0.3">
      <c r="A255" t="s">
        <v>159</v>
      </c>
      <c r="B255" s="16" t="s">
        <v>305</v>
      </c>
      <c r="C255" t="s">
        <v>283</v>
      </c>
      <c r="D255">
        <v>402944.29</v>
      </c>
      <c r="E255">
        <v>446655.37</v>
      </c>
      <c r="F255">
        <v>849599.65999999992</v>
      </c>
      <c r="G255">
        <v>161759.46</v>
      </c>
      <c r="H255">
        <v>161759.46</v>
      </c>
      <c r="I255">
        <v>161759.46</v>
      </c>
      <c r="J255">
        <v>151763.73000000001</v>
      </c>
      <c r="K255">
        <v>697835.8899999999</v>
      </c>
      <c r="L255">
        <v>697835.8899999999</v>
      </c>
      <c r="M255" s="22">
        <f t="shared" si="6"/>
        <v>9995.7299999999814</v>
      </c>
      <c r="N255" s="20">
        <f t="shared" si="7"/>
        <v>0.19039492082659262</v>
      </c>
    </row>
    <row r="256" spans="1:14" ht="15" customHeight="1" x14ac:dyDescent="0.3">
      <c r="A256" t="s">
        <v>160</v>
      </c>
      <c r="B256" s="16" t="s">
        <v>305</v>
      </c>
      <c r="C256" t="s">
        <v>284</v>
      </c>
      <c r="D256">
        <v>10000</v>
      </c>
      <c r="E256">
        <v>0</v>
      </c>
      <c r="F256">
        <v>10000</v>
      </c>
      <c r="G256">
        <v>0</v>
      </c>
      <c r="H256">
        <v>0</v>
      </c>
      <c r="I256">
        <v>0</v>
      </c>
      <c r="J256">
        <v>0</v>
      </c>
      <c r="K256">
        <v>10000</v>
      </c>
      <c r="L256">
        <v>10000</v>
      </c>
      <c r="M256" s="22">
        <f t="shared" si="6"/>
        <v>0</v>
      </c>
      <c r="N256" s="20">
        <f t="shared" si="7"/>
        <v>0</v>
      </c>
    </row>
    <row r="257" spans="1:14" ht="15" customHeight="1" x14ac:dyDescent="0.3">
      <c r="A257" t="s">
        <v>446</v>
      </c>
      <c r="B257" s="16" t="s">
        <v>305</v>
      </c>
      <c r="C257" t="s">
        <v>635</v>
      </c>
      <c r="D257">
        <v>10000</v>
      </c>
      <c r="E257">
        <v>0</v>
      </c>
      <c r="F257">
        <v>10000</v>
      </c>
      <c r="G257">
        <v>0</v>
      </c>
      <c r="H257">
        <v>0</v>
      </c>
      <c r="I257">
        <v>0</v>
      </c>
      <c r="J257">
        <v>0</v>
      </c>
      <c r="K257">
        <v>10000</v>
      </c>
      <c r="L257">
        <v>10000</v>
      </c>
      <c r="M257" s="22">
        <f t="shared" si="6"/>
        <v>0</v>
      </c>
      <c r="N257" s="20">
        <f t="shared" si="7"/>
        <v>0</v>
      </c>
    </row>
    <row r="258" spans="1:14" ht="15" customHeight="1" x14ac:dyDescent="0.3">
      <c r="A258" t="s">
        <v>161</v>
      </c>
      <c r="B258" s="16" t="s">
        <v>305</v>
      </c>
      <c r="C258" t="s">
        <v>285</v>
      </c>
      <c r="D258">
        <v>35825.43</v>
      </c>
      <c r="E258">
        <v>0</v>
      </c>
      <c r="F258">
        <v>35825.43</v>
      </c>
      <c r="G258">
        <v>0</v>
      </c>
      <c r="H258">
        <v>0</v>
      </c>
      <c r="I258">
        <v>0</v>
      </c>
      <c r="J258">
        <v>0</v>
      </c>
      <c r="K258">
        <v>35825.43</v>
      </c>
      <c r="L258">
        <v>35825.43</v>
      </c>
      <c r="M258" s="22">
        <f t="shared" si="6"/>
        <v>0</v>
      </c>
      <c r="N258" s="20">
        <f t="shared" si="7"/>
        <v>0</v>
      </c>
    </row>
    <row r="259" spans="1:14" ht="15" customHeight="1" x14ac:dyDescent="0.3">
      <c r="A259" t="s">
        <v>447</v>
      </c>
      <c r="B259" s="16" t="s">
        <v>305</v>
      </c>
      <c r="C259" t="s">
        <v>636</v>
      </c>
      <c r="D259">
        <v>6827.19</v>
      </c>
      <c r="E259">
        <v>0</v>
      </c>
      <c r="F259">
        <v>6827.19</v>
      </c>
      <c r="G259">
        <v>0</v>
      </c>
      <c r="H259">
        <v>0</v>
      </c>
      <c r="I259">
        <v>0</v>
      </c>
      <c r="J259">
        <v>0</v>
      </c>
      <c r="K259">
        <v>6827.19</v>
      </c>
      <c r="L259">
        <v>6827.19</v>
      </c>
      <c r="M259" s="22">
        <f t="shared" ref="M259:M322" si="8">+I259-J259</f>
        <v>0</v>
      </c>
      <c r="N259" s="20">
        <f t="shared" si="7"/>
        <v>0</v>
      </c>
    </row>
    <row r="260" spans="1:14" ht="15" customHeight="1" x14ac:dyDescent="0.3">
      <c r="A260" t="s">
        <v>448</v>
      </c>
      <c r="B260" s="16" t="s">
        <v>305</v>
      </c>
      <c r="C260" t="s">
        <v>637</v>
      </c>
      <c r="D260">
        <v>5981.5</v>
      </c>
      <c r="E260">
        <v>0</v>
      </c>
      <c r="F260">
        <v>5981.5</v>
      </c>
      <c r="G260">
        <v>0</v>
      </c>
      <c r="H260">
        <v>0</v>
      </c>
      <c r="I260">
        <v>0</v>
      </c>
      <c r="J260">
        <v>0</v>
      </c>
      <c r="K260">
        <v>5981.5</v>
      </c>
      <c r="L260">
        <v>5981.5</v>
      </c>
      <c r="M260" s="22">
        <f t="shared" si="8"/>
        <v>0</v>
      </c>
      <c r="N260" s="20">
        <f t="shared" si="7"/>
        <v>0</v>
      </c>
    </row>
    <row r="261" spans="1:14" ht="15" customHeight="1" x14ac:dyDescent="0.3">
      <c r="A261" t="s">
        <v>449</v>
      </c>
      <c r="B261" s="16" t="s">
        <v>305</v>
      </c>
      <c r="C261" t="s">
        <v>638</v>
      </c>
      <c r="D261">
        <v>8893.6</v>
      </c>
      <c r="E261">
        <v>0</v>
      </c>
      <c r="F261">
        <v>8893.6</v>
      </c>
      <c r="G261">
        <v>0</v>
      </c>
      <c r="H261">
        <v>0</v>
      </c>
      <c r="I261">
        <v>0</v>
      </c>
      <c r="J261">
        <v>0</v>
      </c>
      <c r="K261">
        <v>8893.6</v>
      </c>
      <c r="L261">
        <v>8893.6</v>
      </c>
      <c r="M261" s="22">
        <f t="shared" si="8"/>
        <v>0</v>
      </c>
      <c r="N261" s="20">
        <f t="shared" ref="N261:N324" si="9">I261/F261</f>
        <v>0</v>
      </c>
    </row>
    <row r="262" spans="1:14" ht="15" customHeight="1" x14ac:dyDescent="0.3">
      <c r="A262" t="s">
        <v>450</v>
      </c>
      <c r="B262" s="16" t="s">
        <v>305</v>
      </c>
      <c r="C262" t="s">
        <v>639</v>
      </c>
      <c r="D262">
        <v>9730.14</v>
      </c>
      <c r="E262">
        <v>0</v>
      </c>
      <c r="F262">
        <v>9730.14</v>
      </c>
      <c r="G262">
        <v>0</v>
      </c>
      <c r="H262">
        <v>0</v>
      </c>
      <c r="I262">
        <v>0</v>
      </c>
      <c r="J262">
        <v>0</v>
      </c>
      <c r="K262">
        <v>9730.14</v>
      </c>
      <c r="L262">
        <v>9730.14</v>
      </c>
      <c r="M262" s="22">
        <f t="shared" si="8"/>
        <v>0</v>
      </c>
      <c r="N262" s="20">
        <f t="shared" si="9"/>
        <v>0</v>
      </c>
    </row>
    <row r="263" spans="1:14" ht="15" customHeight="1" x14ac:dyDescent="0.3">
      <c r="A263" t="s">
        <v>451</v>
      </c>
      <c r="B263" s="16" t="s">
        <v>305</v>
      </c>
      <c r="C263" t="s">
        <v>640</v>
      </c>
      <c r="D263">
        <v>4393</v>
      </c>
      <c r="E263">
        <v>0</v>
      </c>
      <c r="F263">
        <v>4393</v>
      </c>
      <c r="G263">
        <v>0</v>
      </c>
      <c r="H263">
        <v>0</v>
      </c>
      <c r="I263">
        <v>0</v>
      </c>
      <c r="J263">
        <v>0</v>
      </c>
      <c r="K263">
        <v>4393</v>
      </c>
      <c r="L263">
        <v>4393</v>
      </c>
      <c r="M263" s="22">
        <f t="shared" si="8"/>
        <v>0</v>
      </c>
      <c r="N263" s="20">
        <f t="shared" si="9"/>
        <v>0</v>
      </c>
    </row>
    <row r="264" spans="1:14" ht="15" customHeight="1" x14ac:dyDescent="0.3">
      <c r="A264" t="s">
        <v>162</v>
      </c>
      <c r="B264" s="16" t="s">
        <v>305</v>
      </c>
      <c r="C264" t="s">
        <v>286</v>
      </c>
      <c r="D264">
        <v>17000</v>
      </c>
      <c r="E264">
        <v>0</v>
      </c>
      <c r="F264">
        <v>17000</v>
      </c>
      <c r="G264">
        <v>0</v>
      </c>
      <c r="H264">
        <v>0</v>
      </c>
      <c r="I264">
        <v>0</v>
      </c>
      <c r="J264">
        <v>0</v>
      </c>
      <c r="K264">
        <v>17000</v>
      </c>
      <c r="L264">
        <v>17000</v>
      </c>
      <c r="M264" s="22">
        <f t="shared" si="8"/>
        <v>0</v>
      </c>
      <c r="N264" s="20">
        <f t="shared" si="9"/>
        <v>0</v>
      </c>
    </row>
    <row r="265" spans="1:14" ht="15" customHeight="1" x14ac:dyDescent="0.3">
      <c r="A265" t="s">
        <v>452</v>
      </c>
      <c r="B265" s="16" t="s">
        <v>305</v>
      </c>
      <c r="C265" t="s">
        <v>641</v>
      </c>
      <c r="D265">
        <v>5000</v>
      </c>
      <c r="E265">
        <v>0</v>
      </c>
      <c r="F265">
        <v>5000</v>
      </c>
      <c r="G265">
        <v>0</v>
      </c>
      <c r="H265">
        <v>0</v>
      </c>
      <c r="I265">
        <v>0</v>
      </c>
      <c r="J265">
        <v>0</v>
      </c>
      <c r="K265">
        <v>5000</v>
      </c>
      <c r="L265">
        <v>5000</v>
      </c>
      <c r="M265" s="22">
        <f t="shared" si="8"/>
        <v>0</v>
      </c>
      <c r="N265" s="20">
        <f t="shared" si="9"/>
        <v>0</v>
      </c>
    </row>
    <row r="266" spans="1:14" ht="15" customHeight="1" x14ac:dyDescent="0.3">
      <c r="A266" t="s">
        <v>453</v>
      </c>
      <c r="B266" s="16" t="s">
        <v>305</v>
      </c>
      <c r="C266" s="12" t="s">
        <v>642</v>
      </c>
      <c r="D266">
        <v>12000</v>
      </c>
      <c r="E266">
        <v>0</v>
      </c>
      <c r="F266">
        <v>12000</v>
      </c>
      <c r="G266">
        <v>0</v>
      </c>
      <c r="H266">
        <v>0</v>
      </c>
      <c r="I266">
        <v>0</v>
      </c>
      <c r="J266">
        <v>0</v>
      </c>
      <c r="K266">
        <v>12000</v>
      </c>
      <c r="L266">
        <v>12000</v>
      </c>
      <c r="M266" s="22">
        <f t="shared" si="8"/>
        <v>0</v>
      </c>
      <c r="N266" s="20">
        <f t="shared" si="9"/>
        <v>0</v>
      </c>
    </row>
    <row r="267" spans="1:14" ht="15" customHeight="1" x14ac:dyDescent="0.3">
      <c r="A267" t="s">
        <v>163</v>
      </c>
      <c r="B267" s="16" t="s">
        <v>305</v>
      </c>
      <c r="C267" t="s">
        <v>287</v>
      </c>
      <c r="D267">
        <v>176000</v>
      </c>
      <c r="E267">
        <v>328655.37</v>
      </c>
      <c r="F267">
        <v>504655.37</v>
      </c>
      <c r="G267">
        <v>150119.17000000001</v>
      </c>
      <c r="H267">
        <v>150119.17000000001</v>
      </c>
      <c r="I267">
        <v>150119.17000000001</v>
      </c>
      <c r="J267">
        <v>150119.13</v>
      </c>
      <c r="K267">
        <v>354536.19999999995</v>
      </c>
      <c r="L267">
        <v>354536.19999999995</v>
      </c>
      <c r="M267" s="22">
        <f t="shared" si="8"/>
        <v>4.0000000008149073E-2</v>
      </c>
      <c r="N267" s="20">
        <f t="shared" si="9"/>
        <v>0.29746868640276236</v>
      </c>
    </row>
    <row r="268" spans="1:14" ht="15" customHeight="1" x14ac:dyDescent="0.3">
      <c r="A268" t="s">
        <v>454</v>
      </c>
      <c r="B268" s="16" t="s">
        <v>305</v>
      </c>
      <c r="C268" t="s">
        <v>643</v>
      </c>
      <c r="D268">
        <v>5000</v>
      </c>
      <c r="E268">
        <v>0</v>
      </c>
      <c r="F268">
        <v>5000</v>
      </c>
      <c r="G268">
        <v>0</v>
      </c>
      <c r="H268">
        <v>0</v>
      </c>
      <c r="I268">
        <v>0</v>
      </c>
      <c r="J268">
        <v>0</v>
      </c>
      <c r="K268">
        <v>5000</v>
      </c>
      <c r="L268">
        <v>5000</v>
      </c>
      <c r="M268" s="22">
        <f t="shared" si="8"/>
        <v>0</v>
      </c>
      <c r="N268" s="20">
        <f t="shared" si="9"/>
        <v>0</v>
      </c>
    </row>
    <row r="269" spans="1:14" ht="15" customHeight="1" x14ac:dyDescent="0.3">
      <c r="A269" t="s">
        <v>455</v>
      </c>
      <c r="B269" s="16" t="s">
        <v>305</v>
      </c>
      <c r="C269" t="s">
        <v>644</v>
      </c>
      <c r="D269">
        <v>136000</v>
      </c>
      <c r="E269">
        <v>-136000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 s="22">
        <f t="shared" si="8"/>
        <v>0</v>
      </c>
      <c r="N269" s="20">
        <v>0</v>
      </c>
    </row>
    <row r="270" spans="1:14" ht="15" customHeight="1" x14ac:dyDescent="0.3">
      <c r="A270" t="s">
        <v>456</v>
      </c>
      <c r="B270" s="16" t="s">
        <v>305</v>
      </c>
      <c r="C270" t="s">
        <v>645</v>
      </c>
      <c r="D270">
        <v>10000</v>
      </c>
      <c r="E270">
        <v>0</v>
      </c>
      <c r="F270">
        <v>10000</v>
      </c>
      <c r="G270">
        <v>0</v>
      </c>
      <c r="H270">
        <v>0</v>
      </c>
      <c r="I270">
        <v>0</v>
      </c>
      <c r="J270">
        <v>0</v>
      </c>
      <c r="K270">
        <v>10000</v>
      </c>
      <c r="L270">
        <v>10000</v>
      </c>
      <c r="M270" s="22">
        <f t="shared" si="8"/>
        <v>0</v>
      </c>
      <c r="N270" s="20">
        <f t="shared" si="9"/>
        <v>0</v>
      </c>
    </row>
    <row r="271" spans="1:14" ht="15" customHeight="1" x14ac:dyDescent="0.3">
      <c r="A271" t="s">
        <v>457</v>
      </c>
      <c r="B271" s="16" t="s">
        <v>305</v>
      </c>
      <c r="C271" s="12" t="s">
        <v>646</v>
      </c>
      <c r="D271">
        <v>20000</v>
      </c>
      <c r="E271">
        <v>40000</v>
      </c>
      <c r="F271">
        <v>60000</v>
      </c>
      <c r="G271">
        <v>0</v>
      </c>
      <c r="H271">
        <v>0</v>
      </c>
      <c r="I271">
        <v>0</v>
      </c>
      <c r="J271">
        <v>0</v>
      </c>
      <c r="K271">
        <v>60000</v>
      </c>
      <c r="L271">
        <v>60000</v>
      </c>
      <c r="M271" s="22">
        <f t="shared" si="8"/>
        <v>0</v>
      </c>
      <c r="N271" s="20">
        <f t="shared" si="9"/>
        <v>0</v>
      </c>
    </row>
    <row r="272" spans="1:14" ht="15" customHeight="1" x14ac:dyDescent="0.3">
      <c r="A272" t="s">
        <v>458</v>
      </c>
      <c r="B272" s="16" t="s">
        <v>305</v>
      </c>
      <c r="C272" t="s">
        <v>647</v>
      </c>
      <c r="D272">
        <v>5000</v>
      </c>
      <c r="E272">
        <v>146000</v>
      </c>
      <c r="F272">
        <v>151000</v>
      </c>
      <c r="G272">
        <v>0</v>
      </c>
      <c r="H272">
        <v>0</v>
      </c>
      <c r="I272">
        <v>0</v>
      </c>
      <c r="J272">
        <v>0</v>
      </c>
      <c r="K272">
        <v>151000</v>
      </c>
      <c r="L272">
        <v>151000</v>
      </c>
      <c r="M272" s="22">
        <f t="shared" si="8"/>
        <v>0</v>
      </c>
      <c r="N272" s="20">
        <f t="shared" si="9"/>
        <v>0</v>
      </c>
    </row>
    <row r="273" spans="1:14" ht="15" customHeight="1" x14ac:dyDescent="0.3">
      <c r="A273" t="s">
        <v>164</v>
      </c>
      <c r="B273" s="16" t="s">
        <v>305</v>
      </c>
      <c r="C273" t="s">
        <v>288</v>
      </c>
      <c r="D273">
        <v>164118.85999999999</v>
      </c>
      <c r="E273">
        <v>111500</v>
      </c>
      <c r="F273">
        <v>275618.86</v>
      </c>
      <c r="G273">
        <v>9995.69</v>
      </c>
      <c r="H273">
        <v>9995.69</v>
      </c>
      <c r="I273">
        <v>9995.69</v>
      </c>
      <c r="J273">
        <v>0</v>
      </c>
      <c r="K273">
        <v>275618.86</v>
      </c>
      <c r="L273">
        <v>275618.86</v>
      </c>
      <c r="M273" s="22">
        <f t="shared" si="8"/>
        <v>9995.69</v>
      </c>
      <c r="N273" s="20">
        <f t="shared" si="9"/>
        <v>3.6266349842677681E-2</v>
      </c>
    </row>
    <row r="274" spans="1:14" ht="15" customHeight="1" x14ac:dyDescent="0.3">
      <c r="A274" t="s">
        <v>459</v>
      </c>
      <c r="B274" s="16" t="s">
        <v>305</v>
      </c>
      <c r="C274" t="s">
        <v>648</v>
      </c>
      <c r="D274">
        <v>12118.86</v>
      </c>
      <c r="E274">
        <v>0</v>
      </c>
      <c r="F274">
        <v>12118.86</v>
      </c>
      <c r="G274">
        <v>0</v>
      </c>
      <c r="H274">
        <v>0</v>
      </c>
      <c r="I274">
        <v>0</v>
      </c>
      <c r="J274">
        <v>0</v>
      </c>
      <c r="K274">
        <v>12118.86</v>
      </c>
      <c r="L274">
        <v>12118.86</v>
      </c>
      <c r="M274" s="22">
        <f t="shared" si="8"/>
        <v>0</v>
      </c>
      <c r="N274" s="20">
        <f t="shared" si="9"/>
        <v>0</v>
      </c>
    </row>
    <row r="275" spans="1:14" ht="15" customHeight="1" x14ac:dyDescent="0.3">
      <c r="A275" t="s">
        <v>460</v>
      </c>
      <c r="B275" s="16" t="s">
        <v>305</v>
      </c>
      <c r="C275" s="12" t="s">
        <v>649</v>
      </c>
      <c r="D275">
        <v>5961.26</v>
      </c>
      <c r="E275">
        <v>0</v>
      </c>
      <c r="F275">
        <v>5961.26</v>
      </c>
      <c r="G275">
        <v>0</v>
      </c>
      <c r="H275">
        <v>0</v>
      </c>
      <c r="I275">
        <v>0</v>
      </c>
      <c r="J275">
        <v>0</v>
      </c>
      <c r="K275">
        <v>5961.26</v>
      </c>
      <c r="L275">
        <v>5961.26</v>
      </c>
      <c r="M275" s="22">
        <f t="shared" si="8"/>
        <v>0</v>
      </c>
      <c r="N275" s="20">
        <f t="shared" si="9"/>
        <v>0</v>
      </c>
    </row>
    <row r="276" spans="1:14" ht="15" customHeight="1" x14ac:dyDescent="0.3">
      <c r="A276" t="s">
        <v>461</v>
      </c>
      <c r="B276" s="16" t="s">
        <v>305</v>
      </c>
      <c r="C276" s="12" t="s">
        <v>650</v>
      </c>
      <c r="D276">
        <v>6157.6</v>
      </c>
      <c r="E276">
        <v>0</v>
      </c>
      <c r="F276">
        <v>6157.6</v>
      </c>
      <c r="G276">
        <v>0</v>
      </c>
      <c r="H276">
        <v>0</v>
      </c>
      <c r="I276">
        <v>0</v>
      </c>
      <c r="J276">
        <v>0</v>
      </c>
      <c r="K276">
        <v>6157.6</v>
      </c>
      <c r="L276">
        <v>6157.6</v>
      </c>
      <c r="M276" s="22">
        <f t="shared" si="8"/>
        <v>0</v>
      </c>
      <c r="N276" s="20">
        <f t="shared" si="9"/>
        <v>0</v>
      </c>
    </row>
    <row r="277" spans="1:14" ht="15" customHeight="1" x14ac:dyDescent="0.3">
      <c r="A277" t="s">
        <v>462</v>
      </c>
      <c r="B277" s="16" t="s">
        <v>305</v>
      </c>
      <c r="C277" t="s">
        <v>651</v>
      </c>
      <c r="D277">
        <v>152000</v>
      </c>
      <c r="E277">
        <v>111500</v>
      </c>
      <c r="F277">
        <v>263500</v>
      </c>
      <c r="G277">
        <v>9995.69</v>
      </c>
      <c r="H277">
        <v>9995.69</v>
      </c>
      <c r="I277">
        <v>9995.69</v>
      </c>
      <c r="J277">
        <v>0</v>
      </c>
      <c r="K277">
        <v>263500</v>
      </c>
      <c r="L277">
        <v>263500</v>
      </c>
      <c r="M277" s="22">
        <f t="shared" si="8"/>
        <v>9995.69</v>
      </c>
      <c r="N277" s="20">
        <f t="shared" si="9"/>
        <v>3.7934307400379508E-2</v>
      </c>
    </row>
    <row r="278" spans="1:14" ht="15" customHeight="1" x14ac:dyDescent="0.3">
      <c r="A278" t="s">
        <v>463</v>
      </c>
      <c r="B278" s="16" t="s">
        <v>305</v>
      </c>
      <c r="C278" t="s">
        <v>652</v>
      </c>
      <c r="D278">
        <v>60000</v>
      </c>
      <c r="E278">
        <v>40000</v>
      </c>
      <c r="F278">
        <v>100000</v>
      </c>
      <c r="G278">
        <v>0</v>
      </c>
      <c r="H278">
        <v>0</v>
      </c>
      <c r="I278">
        <v>0</v>
      </c>
      <c r="J278">
        <v>0</v>
      </c>
      <c r="K278">
        <v>100000</v>
      </c>
      <c r="L278">
        <v>100000</v>
      </c>
      <c r="M278" s="22">
        <f t="shared" si="8"/>
        <v>0</v>
      </c>
      <c r="N278" s="20">
        <f t="shared" si="9"/>
        <v>0</v>
      </c>
    </row>
    <row r="279" spans="1:14" ht="15" customHeight="1" x14ac:dyDescent="0.3">
      <c r="A279" t="s">
        <v>464</v>
      </c>
      <c r="B279" s="16" t="s">
        <v>305</v>
      </c>
      <c r="C279" t="s">
        <v>653</v>
      </c>
      <c r="D279">
        <v>20000</v>
      </c>
      <c r="E279">
        <v>50000</v>
      </c>
      <c r="F279">
        <v>70000</v>
      </c>
      <c r="G279">
        <v>0</v>
      </c>
      <c r="H279">
        <v>0</v>
      </c>
      <c r="I279">
        <v>0</v>
      </c>
      <c r="J279">
        <v>0</v>
      </c>
      <c r="K279">
        <v>70000</v>
      </c>
      <c r="L279">
        <v>70000</v>
      </c>
      <c r="M279" s="22">
        <f t="shared" si="8"/>
        <v>0</v>
      </c>
      <c r="N279" s="20">
        <f t="shared" si="9"/>
        <v>0</v>
      </c>
    </row>
    <row r="280" spans="1:14" ht="15" customHeight="1" x14ac:dyDescent="0.3">
      <c r="A280" t="s">
        <v>465</v>
      </c>
      <c r="B280" s="16" t="s">
        <v>305</v>
      </c>
      <c r="C280" t="s">
        <v>654</v>
      </c>
      <c r="D280">
        <v>8000</v>
      </c>
      <c r="E280">
        <v>0</v>
      </c>
      <c r="F280">
        <v>8000</v>
      </c>
      <c r="G280">
        <v>0</v>
      </c>
      <c r="H280">
        <v>0</v>
      </c>
      <c r="I280">
        <v>0</v>
      </c>
      <c r="J280">
        <v>0</v>
      </c>
      <c r="K280">
        <v>8000</v>
      </c>
      <c r="L280">
        <v>8000</v>
      </c>
      <c r="M280" s="22">
        <f t="shared" si="8"/>
        <v>0</v>
      </c>
      <c r="N280" s="20">
        <f t="shared" si="9"/>
        <v>0</v>
      </c>
    </row>
    <row r="281" spans="1:14" ht="15" customHeight="1" x14ac:dyDescent="0.3">
      <c r="A281" t="s">
        <v>466</v>
      </c>
      <c r="B281" s="16" t="s">
        <v>305</v>
      </c>
      <c r="C281" s="12" t="s">
        <v>655</v>
      </c>
      <c r="D281">
        <v>40000</v>
      </c>
      <c r="E281">
        <v>0</v>
      </c>
      <c r="F281">
        <v>40000</v>
      </c>
      <c r="G281">
        <v>0</v>
      </c>
      <c r="H281">
        <v>0</v>
      </c>
      <c r="I281">
        <v>0</v>
      </c>
      <c r="J281">
        <v>0</v>
      </c>
      <c r="K281">
        <v>40000</v>
      </c>
      <c r="L281">
        <v>40000</v>
      </c>
      <c r="M281" s="22">
        <f t="shared" si="8"/>
        <v>0</v>
      </c>
      <c r="N281" s="20">
        <f t="shared" si="9"/>
        <v>0</v>
      </c>
    </row>
    <row r="282" spans="1:14" ht="15" customHeight="1" x14ac:dyDescent="0.3">
      <c r="A282" t="s">
        <v>467</v>
      </c>
      <c r="B282" s="16" t="s">
        <v>305</v>
      </c>
      <c r="C282" t="s">
        <v>656</v>
      </c>
      <c r="D282">
        <v>8000</v>
      </c>
      <c r="E282">
        <v>0</v>
      </c>
      <c r="F282">
        <v>8000</v>
      </c>
      <c r="G282">
        <v>0</v>
      </c>
      <c r="H282">
        <v>0</v>
      </c>
      <c r="I282">
        <v>0</v>
      </c>
      <c r="J282">
        <v>0</v>
      </c>
      <c r="K282">
        <v>8000</v>
      </c>
      <c r="L282">
        <v>8000</v>
      </c>
      <c r="M282" s="22">
        <f t="shared" si="8"/>
        <v>0</v>
      </c>
      <c r="N282" s="20">
        <f t="shared" si="9"/>
        <v>0</v>
      </c>
    </row>
    <row r="283" spans="1:14" ht="15" customHeight="1" x14ac:dyDescent="0.3">
      <c r="A283" t="s">
        <v>468</v>
      </c>
      <c r="B283" s="16" t="s">
        <v>305</v>
      </c>
      <c r="C283" t="s">
        <v>657</v>
      </c>
      <c r="D283">
        <v>8000</v>
      </c>
      <c r="E283">
        <v>0</v>
      </c>
      <c r="F283">
        <v>8000</v>
      </c>
      <c r="G283">
        <v>0</v>
      </c>
      <c r="H283">
        <v>0</v>
      </c>
      <c r="I283">
        <v>0</v>
      </c>
      <c r="J283">
        <v>0</v>
      </c>
      <c r="K283">
        <v>8000</v>
      </c>
      <c r="L283">
        <v>8000</v>
      </c>
      <c r="M283" s="22">
        <f t="shared" si="8"/>
        <v>0</v>
      </c>
      <c r="N283" s="20">
        <f t="shared" si="9"/>
        <v>0</v>
      </c>
    </row>
    <row r="284" spans="1:14" ht="15" customHeight="1" x14ac:dyDescent="0.3">
      <c r="A284" t="s">
        <v>469</v>
      </c>
      <c r="B284" s="16" t="s">
        <v>305</v>
      </c>
      <c r="C284" s="12" t="s">
        <v>658</v>
      </c>
      <c r="D284">
        <v>5000</v>
      </c>
      <c r="E284">
        <v>0</v>
      </c>
      <c r="F284">
        <v>5000</v>
      </c>
      <c r="G284">
        <v>0</v>
      </c>
      <c r="H284">
        <v>0</v>
      </c>
      <c r="I284">
        <v>0</v>
      </c>
      <c r="J284">
        <v>0</v>
      </c>
      <c r="K284">
        <v>5000</v>
      </c>
      <c r="L284">
        <v>5000</v>
      </c>
      <c r="M284" s="22">
        <f t="shared" si="8"/>
        <v>0</v>
      </c>
      <c r="N284" s="20">
        <f t="shared" si="9"/>
        <v>0</v>
      </c>
    </row>
    <row r="285" spans="1:14" ht="15" customHeight="1" x14ac:dyDescent="0.3">
      <c r="A285" t="s">
        <v>470</v>
      </c>
      <c r="B285" s="16" t="s">
        <v>305</v>
      </c>
      <c r="C285" t="s">
        <v>659</v>
      </c>
      <c r="D285">
        <v>3000</v>
      </c>
      <c r="E285">
        <v>0</v>
      </c>
      <c r="F285">
        <v>3000</v>
      </c>
      <c r="G285">
        <v>0</v>
      </c>
      <c r="H285">
        <v>0</v>
      </c>
      <c r="I285">
        <v>0</v>
      </c>
      <c r="J285">
        <v>0</v>
      </c>
      <c r="K285">
        <v>3000</v>
      </c>
      <c r="L285">
        <v>3000</v>
      </c>
      <c r="M285" s="22">
        <f t="shared" si="8"/>
        <v>0</v>
      </c>
      <c r="N285" s="20">
        <f t="shared" si="9"/>
        <v>0</v>
      </c>
    </row>
    <row r="286" spans="1:14" ht="15" customHeight="1" x14ac:dyDescent="0.3">
      <c r="A286" t="s">
        <v>165</v>
      </c>
      <c r="B286" s="16" t="s">
        <v>305</v>
      </c>
      <c r="C286" t="s">
        <v>289</v>
      </c>
      <c r="D286">
        <v>10000</v>
      </c>
      <c r="E286">
        <v>90000</v>
      </c>
      <c r="F286">
        <v>100000</v>
      </c>
      <c r="G286">
        <v>0</v>
      </c>
      <c r="H286">
        <v>0</v>
      </c>
      <c r="I286">
        <v>0</v>
      </c>
      <c r="J286">
        <v>0</v>
      </c>
      <c r="K286">
        <v>100000</v>
      </c>
      <c r="L286">
        <v>100000</v>
      </c>
      <c r="M286" s="22">
        <f t="shared" si="8"/>
        <v>0</v>
      </c>
      <c r="N286" s="20">
        <f t="shared" si="9"/>
        <v>0</v>
      </c>
    </row>
    <row r="287" spans="1:14" ht="15" customHeight="1" x14ac:dyDescent="0.3">
      <c r="A287" t="s">
        <v>166</v>
      </c>
      <c r="B287" s="16" t="s">
        <v>305</v>
      </c>
      <c r="C287" t="s">
        <v>290</v>
      </c>
      <c r="D287">
        <v>10000</v>
      </c>
      <c r="E287">
        <v>90000</v>
      </c>
      <c r="F287">
        <v>100000</v>
      </c>
      <c r="G287">
        <v>0</v>
      </c>
      <c r="H287">
        <v>0</v>
      </c>
      <c r="I287">
        <v>0</v>
      </c>
      <c r="J287">
        <v>0</v>
      </c>
      <c r="K287">
        <v>100000</v>
      </c>
      <c r="L287">
        <v>100000</v>
      </c>
      <c r="M287" s="22">
        <f t="shared" si="8"/>
        <v>0</v>
      </c>
      <c r="N287" s="20">
        <f t="shared" si="9"/>
        <v>0</v>
      </c>
    </row>
    <row r="288" spans="1:14" ht="15" customHeight="1" x14ac:dyDescent="0.3">
      <c r="A288" t="s">
        <v>471</v>
      </c>
      <c r="B288" s="16" t="s">
        <v>305</v>
      </c>
      <c r="C288" t="s">
        <v>660</v>
      </c>
      <c r="D288">
        <v>10000</v>
      </c>
      <c r="E288">
        <v>90000</v>
      </c>
      <c r="F288">
        <v>100000</v>
      </c>
      <c r="G288">
        <v>0</v>
      </c>
      <c r="H288">
        <v>0</v>
      </c>
      <c r="I288">
        <v>0</v>
      </c>
      <c r="J288">
        <v>0</v>
      </c>
      <c r="K288">
        <v>100000</v>
      </c>
      <c r="L288">
        <v>100000</v>
      </c>
      <c r="M288" s="22">
        <f t="shared" si="8"/>
        <v>0</v>
      </c>
      <c r="N288" s="20">
        <f t="shared" si="9"/>
        <v>0</v>
      </c>
    </row>
    <row r="289" spans="1:14" ht="15" customHeight="1" x14ac:dyDescent="0.3">
      <c r="A289" t="s">
        <v>167</v>
      </c>
      <c r="B289" s="16" t="s">
        <v>305</v>
      </c>
      <c r="C289" t="s">
        <v>291</v>
      </c>
      <c r="D289">
        <v>148668.93</v>
      </c>
      <c r="E289">
        <v>47500</v>
      </c>
      <c r="F289">
        <v>196168.93</v>
      </c>
      <c r="G289">
        <v>12922.95</v>
      </c>
      <c r="H289">
        <v>12922.95</v>
      </c>
      <c r="I289">
        <v>12922.95</v>
      </c>
      <c r="J289">
        <v>12922.95</v>
      </c>
      <c r="K289">
        <v>183245.97999999998</v>
      </c>
      <c r="L289">
        <v>183245.97999999998</v>
      </c>
      <c r="M289" s="22">
        <f t="shared" si="8"/>
        <v>0</v>
      </c>
      <c r="N289" s="20">
        <f t="shared" si="9"/>
        <v>6.58766400978993E-2</v>
      </c>
    </row>
    <row r="290" spans="1:14" ht="15" customHeight="1" x14ac:dyDescent="0.3">
      <c r="A290" t="s">
        <v>168</v>
      </c>
      <c r="B290" s="16" t="s">
        <v>305</v>
      </c>
      <c r="C290" t="s">
        <v>292</v>
      </c>
      <c r="D290">
        <v>148668.92000000001</v>
      </c>
      <c r="E290">
        <v>47500</v>
      </c>
      <c r="F290">
        <v>196168.92</v>
      </c>
      <c r="G290">
        <v>12922.95</v>
      </c>
      <c r="H290">
        <v>12922.95</v>
      </c>
      <c r="I290">
        <v>12922.95</v>
      </c>
      <c r="J290">
        <v>12922.95</v>
      </c>
      <c r="K290">
        <v>183245.97</v>
      </c>
      <c r="L290">
        <v>183245.97</v>
      </c>
      <c r="M290" s="22">
        <f t="shared" si="8"/>
        <v>0</v>
      </c>
      <c r="N290" s="20">
        <f t="shared" si="9"/>
        <v>6.5876643456058176E-2</v>
      </c>
    </row>
    <row r="291" spans="1:14" ht="15" customHeight="1" x14ac:dyDescent="0.3">
      <c r="A291" t="s">
        <v>472</v>
      </c>
      <c r="B291" s="16" t="s">
        <v>305</v>
      </c>
      <c r="C291" t="s">
        <v>661</v>
      </c>
      <c r="D291">
        <v>1000</v>
      </c>
      <c r="E291">
        <v>0</v>
      </c>
      <c r="F291">
        <v>1000</v>
      </c>
      <c r="G291">
        <v>0</v>
      </c>
      <c r="H291">
        <v>0</v>
      </c>
      <c r="I291">
        <v>0</v>
      </c>
      <c r="J291">
        <v>0</v>
      </c>
      <c r="K291">
        <v>1000</v>
      </c>
      <c r="L291">
        <v>1000</v>
      </c>
      <c r="M291" s="22">
        <f t="shared" si="8"/>
        <v>0</v>
      </c>
      <c r="N291" s="20">
        <f t="shared" si="9"/>
        <v>0</v>
      </c>
    </row>
    <row r="292" spans="1:14" ht="15" customHeight="1" x14ac:dyDescent="0.3">
      <c r="A292" t="s">
        <v>473</v>
      </c>
      <c r="B292" s="16" t="s">
        <v>305</v>
      </c>
      <c r="C292" t="s">
        <v>662</v>
      </c>
      <c r="D292">
        <v>15000</v>
      </c>
      <c r="E292">
        <v>25000</v>
      </c>
      <c r="F292">
        <v>40000</v>
      </c>
      <c r="G292">
        <v>0</v>
      </c>
      <c r="H292">
        <v>0</v>
      </c>
      <c r="I292">
        <v>0</v>
      </c>
      <c r="J292">
        <v>0</v>
      </c>
      <c r="K292">
        <v>40000</v>
      </c>
      <c r="L292">
        <v>40000</v>
      </c>
      <c r="M292" s="22">
        <f t="shared" si="8"/>
        <v>0</v>
      </c>
      <c r="N292" s="20">
        <f t="shared" si="9"/>
        <v>0</v>
      </c>
    </row>
    <row r="293" spans="1:14" ht="15" customHeight="1" x14ac:dyDescent="0.3">
      <c r="A293" t="s">
        <v>474</v>
      </c>
      <c r="B293" s="16" t="s">
        <v>305</v>
      </c>
      <c r="C293" t="s">
        <v>663</v>
      </c>
      <c r="D293">
        <v>10800</v>
      </c>
      <c r="E293">
        <v>0</v>
      </c>
      <c r="F293">
        <v>10800</v>
      </c>
      <c r="G293">
        <v>0</v>
      </c>
      <c r="H293">
        <v>0</v>
      </c>
      <c r="I293">
        <v>0</v>
      </c>
      <c r="J293">
        <v>0</v>
      </c>
      <c r="K293">
        <v>10800</v>
      </c>
      <c r="L293">
        <v>10800</v>
      </c>
      <c r="M293" s="22">
        <f t="shared" si="8"/>
        <v>0</v>
      </c>
      <c r="N293" s="20">
        <f t="shared" si="9"/>
        <v>0</v>
      </c>
    </row>
    <row r="294" spans="1:14" ht="15" customHeight="1" x14ac:dyDescent="0.3">
      <c r="A294" t="s">
        <v>475</v>
      </c>
      <c r="B294" s="16" t="s">
        <v>305</v>
      </c>
      <c r="C294" t="s">
        <v>664</v>
      </c>
      <c r="D294">
        <v>5000</v>
      </c>
      <c r="E294">
        <v>5000</v>
      </c>
      <c r="F294">
        <v>10000</v>
      </c>
      <c r="G294">
        <v>0</v>
      </c>
      <c r="H294">
        <v>0</v>
      </c>
      <c r="I294">
        <v>0</v>
      </c>
      <c r="J294">
        <v>0</v>
      </c>
      <c r="K294">
        <v>10000</v>
      </c>
      <c r="L294">
        <v>10000</v>
      </c>
      <c r="M294" s="22">
        <f t="shared" si="8"/>
        <v>0</v>
      </c>
      <c r="N294" s="20">
        <f t="shared" si="9"/>
        <v>0</v>
      </c>
    </row>
    <row r="295" spans="1:14" ht="15" customHeight="1" x14ac:dyDescent="0.3">
      <c r="A295" t="s">
        <v>476</v>
      </c>
      <c r="B295" s="16" t="s">
        <v>305</v>
      </c>
      <c r="C295" t="s">
        <v>665</v>
      </c>
      <c r="D295">
        <v>10000</v>
      </c>
      <c r="E295">
        <v>0</v>
      </c>
      <c r="F295">
        <v>10000</v>
      </c>
      <c r="G295">
        <v>0</v>
      </c>
      <c r="H295">
        <v>0</v>
      </c>
      <c r="I295">
        <v>0</v>
      </c>
      <c r="J295">
        <v>0</v>
      </c>
      <c r="K295">
        <v>10000</v>
      </c>
      <c r="L295">
        <v>10000</v>
      </c>
      <c r="M295" s="22">
        <f t="shared" si="8"/>
        <v>0</v>
      </c>
      <c r="N295" s="20">
        <f t="shared" si="9"/>
        <v>0</v>
      </c>
    </row>
    <row r="296" spans="1:14" ht="15" customHeight="1" x14ac:dyDescent="0.3">
      <c r="A296" t="s">
        <v>477</v>
      </c>
      <c r="B296" s="16" t="s">
        <v>305</v>
      </c>
      <c r="C296" t="s">
        <v>666</v>
      </c>
      <c r="D296">
        <v>6200</v>
      </c>
      <c r="E296">
        <v>0</v>
      </c>
      <c r="F296">
        <v>6200</v>
      </c>
      <c r="G296">
        <v>0</v>
      </c>
      <c r="H296">
        <v>0</v>
      </c>
      <c r="I296">
        <v>0</v>
      </c>
      <c r="J296">
        <v>0</v>
      </c>
      <c r="K296">
        <v>6200</v>
      </c>
      <c r="L296">
        <v>6200</v>
      </c>
      <c r="M296" s="22">
        <f t="shared" si="8"/>
        <v>0</v>
      </c>
      <c r="N296" s="20">
        <f t="shared" si="9"/>
        <v>0</v>
      </c>
    </row>
    <row r="297" spans="1:14" ht="15" customHeight="1" x14ac:dyDescent="0.3">
      <c r="A297" t="s">
        <v>478</v>
      </c>
      <c r="B297" s="16" t="s">
        <v>305</v>
      </c>
      <c r="C297" t="s">
        <v>667</v>
      </c>
      <c r="D297">
        <v>5000</v>
      </c>
      <c r="E297">
        <v>0</v>
      </c>
      <c r="F297">
        <v>5000</v>
      </c>
      <c r="G297">
        <v>0</v>
      </c>
      <c r="H297">
        <v>0</v>
      </c>
      <c r="I297">
        <v>0</v>
      </c>
      <c r="J297">
        <v>0</v>
      </c>
      <c r="K297">
        <v>5000</v>
      </c>
      <c r="L297">
        <v>5000</v>
      </c>
      <c r="M297" s="22">
        <f t="shared" si="8"/>
        <v>0</v>
      </c>
      <c r="N297" s="20">
        <f t="shared" si="9"/>
        <v>0</v>
      </c>
    </row>
    <row r="298" spans="1:14" ht="15" customHeight="1" x14ac:dyDescent="0.3">
      <c r="A298" t="s">
        <v>479</v>
      </c>
      <c r="B298" s="16" t="s">
        <v>305</v>
      </c>
      <c r="C298" t="s">
        <v>668</v>
      </c>
      <c r="D298">
        <v>5000</v>
      </c>
      <c r="E298">
        <v>0</v>
      </c>
      <c r="F298">
        <v>5000</v>
      </c>
      <c r="G298">
        <v>0</v>
      </c>
      <c r="H298">
        <v>0</v>
      </c>
      <c r="I298">
        <v>0</v>
      </c>
      <c r="J298">
        <v>0</v>
      </c>
      <c r="K298">
        <v>5000</v>
      </c>
      <c r="L298">
        <v>5000</v>
      </c>
      <c r="M298" s="22">
        <f t="shared" si="8"/>
        <v>0</v>
      </c>
      <c r="N298" s="20">
        <f t="shared" si="9"/>
        <v>0</v>
      </c>
    </row>
    <row r="299" spans="1:14" ht="15" customHeight="1" x14ac:dyDescent="0.3">
      <c r="A299" t="s">
        <v>480</v>
      </c>
      <c r="B299" s="16" t="s">
        <v>305</v>
      </c>
      <c r="C299" t="s">
        <v>669</v>
      </c>
      <c r="D299">
        <v>6000</v>
      </c>
      <c r="E299">
        <v>0</v>
      </c>
      <c r="F299">
        <v>6000</v>
      </c>
      <c r="G299">
        <v>0</v>
      </c>
      <c r="H299">
        <v>0</v>
      </c>
      <c r="I299">
        <v>0</v>
      </c>
      <c r="J299">
        <v>0</v>
      </c>
      <c r="K299">
        <v>6000</v>
      </c>
      <c r="L299">
        <v>6000</v>
      </c>
      <c r="M299" s="22">
        <f t="shared" si="8"/>
        <v>0</v>
      </c>
      <c r="N299" s="20">
        <f t="shared" si="9"/>
        <v>0</v>
      </c>
    </row>
    <row r="300" spans="1:14" ht="15" customHeight="1" x14ac:dyDescent="0.3">
      <c r="A300" t="s">
        <v>481</v>
      </c>
      <c r="B300" s="16" t="s">
        <v>305</v>
      </c>
      <c r="C300" t="s">
        <v>670</v>
      </c>
      <c r="D300">
        <v>5000</v>
      </c>
      <c r="E300">
        <v>0</v>
      </c>
      <c r="F300">
        <v>5000</v>
      </c>
      <c r="G300">
        <v>0</v>
      </c>
      <c r="H300">
        <v>0</v>
      </c>
      <c r="I300">
        <v>0</v>
      </c>
      <c r="J300">
        <v>0</v>
      </c>
      <c r="K300">
        <v>5000</v>
      </c>
      <c r="L300">
        <v>5000</v>
      </c>
      <c r="M300" s="22">
        <f t="shared" si="8"/>
        <v>0</v>
      </c>
      <c r="N300" s="20">
        <f t="shared" si="9"/>
        <v>0</v>
      </c>
    </row>
    <row r="301" spans="1:14" ht="15" customHeight="1" x14ac:dyDescent="0.3">
      <c r="A301" t="s">
        <v>482</v>
      </c>
      <c r="B301" s="16" t="s">
        <v>305</v>
      </c>
      <c r="C301" t="s">
        <v>671</v>
      </c>
      <c r="D301">
        <v>10000</v>
      </c>
      <c r="E301">
        <v>-9999</v>
      </c>
      <c r="F301">
        <v>1</v>
      </c>
      <c r="G301">
        <v>0</v>
      </c>
      <c r="H301">
        <v>0</v>
      </c>
      <c r="I301">
        <v>0</v>
      </c>
      <c r="J301">
        <v>0</v>
      </c>
      <c r="K301">
        <v>1</v>
      </c>
      <c r="L301">
        <v>1</v>
      </c>
      <c r="M301" s="22">
        <f t="shared" si="8"/>
        <v>0</v>
      </c>
      <c r="N301" s="20">
        <f t="shared" si="9"/>
        <v>0</v>
      </c>
    </row>
    <row r="302" spans="1:14" ht="15" customHeight="1" x14ac:dyDescent="0.3">
      <c r="A302" t="s">
        <v>483</v>
      </c>
      <c r="B302" s="16" t="s">
        <v>305</v>
      </c>
      <c r="C302" t="s">
        <v>672</v>
      </c>
      <c r="D302">
        <v>3520.47</v>
      </c>
      <c r="E302">
        <v>0</v>
      </c>
      <c r="F302">
        <v>3520.47</v>
      </c>
      <c r="G302">
        <v>0</v>
      </c>
      <c r="H302">
        <v>0</v>
      </c>
      <c r="I302">
        <v>0</v>
      </c>
      <c r="J302">
        <v>0</v>
      </c>
      <c r="K302">
        <v>3520.47</v>
      </c>
      <c r="L302">
        <v>3520.47</v>
      </c>
      <c r="M302" s="22">
        <f t="shared" si="8"/>
        <v>0</v>
      </c>
      <c r="N302" s="20">
        <f t="shared" si="9"/>
        <v>0</v>
      </c>
    </row>
    <row r="303" spans="1:14" ht="15" customHeight="1" x14ac:dyDescent="0.3">
      <c r="A303" t="s">
        <v>484</v>
      </c>
      <c r="B303" s="16" t="s">
        <v>305</v>
      </c>
      <c r="C303" t="s">
        <v>673</v>
      </c>
      <c r="D303">
        <v>5326.51</v>
      </c>
      <c r="E303">
        <v>0</v>
      </c>
      <c r="F303">
        <v>5326.51</v>
      </c>
      <c r="G303">
        <v>0</v>
      </c>
      <c r="H303">
        <v>0</v>
      </c>
      <c r="I303">
        <v>0</v>
      </c>
      <c r="J303">
        <v>0</v>
      </c>
      <c r="K303">
        <v>5326.51</v>
      </c>
      <c r="L303">
        <v>5326.51</v>
      </c>
      <c r="M303" s="22">
        <f t="shared" si="8"/>
        <v>0</v>
      </c>
      <c r="N303" s="20">
        <f t="shared" si="9"/>
        <v>0</v>
      </c>
    </row>
    <row r="304" spans="1:14" ht="15" customHeight="1" x14ac:dyDescent="0.3">
      <c r="A304" t="s">
        <v>485</v>
      </c>
      <c r="B304" s="16" t="s">
        <v>305</v>
      </c>
      <c r="C304" t="s">
        <v>674</v>
      </c>
      <c r="D304">
        <v>5531.39</v>
      </c>
      <c r="E304">
        <v>0</v>
      </c>
      <c r="F304">
        <v>5531.39</v>
      </c>
      <c r="G304">
        <v>0</v>
      </c>
      <c r="H304">
        <v>0</v>
      </c>
      <c r="I304">
        <v>0</v>
      </c>
      <c r="J304">
        <v>0</v>
      </c>
      <c r="K304">
        <v>5531.39</v>
      </c>
      <c r="L304">
        <v>5531.39</v>
      </c>
      <c r="M304" s="22">
        <f t="shared" si="8"/>
        <v>0</v>
      </c>
      <c r="N304" s="20">
        <f t="shared" si="9"/>
        <v>0</v>
      </c>
    </row>
    <row r="305" spans="1:14" ht="15" customHeight="1" x14ac:dyDescent="0.3">
      <c r="A305" t="s">
        <v>486</v>
      </c>
      <c r="B305" s="16" t="s">
        <v>305</v>
      </c>
      <c r="C305" t="s">
        <v>675</v>
      </c>
      <c r="D305">
        <v>5990.78</v>
      </c>
      <c r="E305">
        <v>0</v>
      </c>
      <c r="F305">
        <v>5990.78</v>
      </c>
      <c r="G305">
        <v>0</v>
      </c>
      <c r="H305">
        <v>0</v>
      </c>
      <c r="I305">
        <v>0</v>
      </c>
      <c r="J305">
        <v>0</v>
      </c>
      <c r="K305">
        <v>5990.78</v>
      </c>
      <c r="L305">
        <v>5990.78</v>
      </c>
      <c r="M305" s="22">
        <f t="shared" si="8"/>
        <v>0</v>
      </c>
      <c r="N305" s="20">
        <f t="shared" si="9"/>
        <v>0</v>
      </c>
    </row>
    <row r="306" spans="1:14" ht="15" customHeight="1" x14ac:dyDescent="0.3">
      <c r="A306" t="s">
        <v>487</v>
      </c>
      <c r="B306" s="16" t="s">
        <v>305</v>
      </c>
      <c r="C306" t="s">
        <v>676</v>
      </c>
      <c r="D306">
        <v>7348.72</v>
      </c>
      <c r="E306">
        <v>0</v>
      </c>
      <c r="F306">
        <v>7348.72</v>
      </c>
      <c r="G306">
        <v>0</v>
      </c>
      <c r="H306">
        <v>0</v>
      </c>
      <c r="I306">
        <v>0</v>
      </c>
      <c r="J306">
        <v>0</v>
      </c>
      <c r="K306">
        <v>7348.72</v>
      </c>
      <c r="L306">
        <v>7348.72</v>
      </c>
      <c r="M306" s="22">
        <f t="shared" si="8"/>
        <v>0</v>
      </c>
      <c r="N306" s="20">
        <f t="shared" si="9"/>
        <v>0</v>
      </c>
    </row>
    <row r="307" spans="1:14" ht="15" customHeight="1" x14ac:dyDescent="0.3">
      <c r="A307" t="s">
        <v>488</v>
      </c>
      <c r="B307" s="16" t="s">
        <v>305</v>
      </c>
      <c r="C307" t="s">
        <v>677</v>
      </c>
      <c r="D307">
        <v>7597.8</v>
      </c>
      <c r="E307">
        <v>0</v>
      </c>
      <c r="F307">
        <v>7597.8</v>
      </c>
      <c r="G307">
        <v>0</v>
      </c>
      <c r="H307">
        <v>0</v>
      </c>
      <c r="I307">
        <v>0</v>
      </c>
      <c r="J307">
        <v>0</v>
      </c>
      <c r="K307">
        <v>7597.8</v>
      </c>
      <c r="L307">
        <v>7597.8</v>
      </c>
      <c r="M307" s="22">
        <f t="shared" si="8"/>
        <v>0</v>
      </c>
      <c r="N307" s="20">
        <f t="shared" si="9"/>
        <v>0</v>
      </c>
    </row>
    <row r="308" spans="1:14" ht="15" customHeight="1" x14ac:dyDescent="0.3">
      <c r="A308" t="s">
        <v>489</v>
      </c>
      <c r="B308" s="16" t="s">
        <v>305</v>
      </c>
      <c r="C308" t="s">
        <v>678</v>
      </c>
      <c r="D308">
        <v>3500</v>
      </c>
      <c r="E308">
        <v>-3500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 s="22">
        <f t="shared" si="8"/>
        <v>0</v>
      </c>
      <c r="N308" s="20">
        <v>0</v>
      </c>
    </row>
    <row r="309" spans="1:14" ht="15" customHeight="1" x14ac:dyDescent="0.3">
      <c r="A309" t="s">
        <v>490</v>
      </c>
      <c r="B309" s="16" t="s">
        <v>305</v>
      </c>
      <c r="C309" t="s">
        <v>679</v>
      </c>
      <c r="D309">
        <v>9917.1</v>
      </c>
      <c r="E309">
        <v>0</v>
      </c>
      <c r="F309">
        <v>9917.1</v>
      </c>
      <c r="G309">
        <v>0</v>
      </c>
      <c r="H309">
        <v>0</v>
      </c>
      <c r="I309">
        <v>0</v>
      </c>
      <c r="J309">
        <v>0</v>
      </c>
      <c r="K309">
        <v>9917.1</v>
      </c>
      <c r="L309">
        <v>9917.1</v>
      </c>
      <c r="M309" s="22">
        <f t="shared" si="8"/>
        <v>0</v>
      </c>
      <c r="N309" s="20">
        <f t="shared" si="9"/>
        <v>0</v>
      </c>
    </row>
    <row r="310" spans="1:14" ht="15" customHeight="1" x14ac:dyDescent="0.3">
      <c r="A310" t="s">
        <v>491</v>
      </c>
      <c r="B310" s="16" t="s">
        <v>305</v>
      </c>
      <c r="C310" t="s">
        <v>680</v>
      </c>
      <c r="D310">
        <v>10231.98</v>
      </c>
      <c r="E310">
        <v>0</v>
      </c>
      <c r="F310">
        <v>10231.98</v>
      </c>
      <c r="G310">
        <v>0</v>
      </c>
      <c r="H310">
        <v>0</v>
      </c>
      <c r="I310">
        <v>0</v>
      </c>
      <c r="J310">
        <v>0</v>
      </c>
      <c r="K310">
        <v>10231.98</v>
      </c>
      <c r="L310">
        <v>10231.98</v>
      </c>
      <c r="M310" s="22">
        <f t="shared" si="8"/>
        <v>0</v>
      </c>
      <c r="N310" s="20">
        <f t="shared" si="9"/>
        <v>0</v>
      </c>
    </row>
    <row r="311" spans="1:14" ht="15" customHeight="1" x14ac:dyDescent="0.3">
      <c r="A311" t="s">
        <v>492</v>
      </c>
      <c r="B311" s="16" t="s">
        <v>305</v>
      </c>
      <c r="C311" t="s">
        <v>681</v>
      </c>
      <c r="D311">
        <v>10704.17</v>
      </c>
      <c r="E311">
        <v>0</v>
      </c>
      <c r="F311">
        <v>10704.17</v>
      </c>
      <c r="G311">
        <v>0</v>
      </c>
      <c r="H311">
        <v>0</v>
      </c>
      <c r="I311">
        <v>0</v>
      </c>
      <c r="J311">
        <v>0</v>
      </c>
      <c r="K311">
        <v>10704.17</v>
      </c>
      <c r="L311">
        <v>10704.17</v>
      </c>
      <c r="M311" s="22">
        <f t="shared" si="8"/>
        <v>0</v>
      </c>
      <c r="N311" s="20">
        <f t="shared" si="9"/>
        <v>0</v>
      </c>
    </row>
    <row r="312" spans="1:14" ht="15" customHeight="1" x14ac:dyDescent="0.3">
      <c r="A312" t="s">
        <v>169</v>
      </c>
      <c r="B312" s="16" t="s">
        <v>305</v>
      </c>
      <c r="C312" t="s">
        <v>293</v>
      </c>
      <c r="D312">
        <v>0.01</v>
      </c>
      <c r="E312">
        <v>0</v>
      </c>
      <c r="F312">
        <v>0.01</v>
      </c>
      <c r="G312">
        <v>0</v>
      </c>
      <c r="H312">
        <v>0</v>
      </c>
      <c r="I312">
        <v>0</v>
      </c>
      <c r="J312">
        <v>0</v>
      </c>
      <c r="K312">
        <v>0.01</v>
      </c>
      <c r="L312">
        <v>0.01</v>
      </c>
      <c r="M312" s="22">
        <f t="shared" si="8"/>
        <v>0</v>
      </c>
      <c r="N312" s="20">
        <f t="shared" si="9"/>
        <v>0</v>
      </c>
    </row>
    <row r="313" spans="1:14" ht="15" customHeight="1" x14ac:dyDescent="0.3">
      <c r="A313" t="s">
        <v>493</v>
      </c>
      <c r="B313" s="16" t="s">
        <v>305</v>
      </c>
      <c r="C313" t="s">
        <v>682</v>
      </c>
      <c r="D313">
        <v>0.01</v>
      </c>
      <c r="E313">
        <v>0</v>
      </c>
      <c r="F313">
        <v>0.01</v>
      </c>
      <c r="G313">
        <v>0</v>
      </c>
      <c r="H313">
        <v>0</v>
      </c>
      <c r="I313">
        <v>0</v>
      </c>
      <c r="J313">
        <v>0</v>
      </c>
      <c r="K313">
        <v>0.01</v>
      </c>
      <c r="L313">
        <v>0.01</v>
      </c>
      <c r="M313" s="22">
        <f t="shared" si="8"/>
        <v>0</v>
      </c>
      <c r="N313" s="20">
        <f t="shared" si="9"/>
        <v>0</v>
      </c>
    </row>
    <row r="314" spans="1:14" ht="15" customHeight="1" x14ac:dyDescent="0.3">
      <c r="A314" t="s">
        <v>170</v>
      </c>
      <c r="B314" s="16" t="s">
        <v>305</v>
      </c>
      <c r="C314" t="s">
        <v>294</v>
      </c>
      <c r="D314">
        <v>4588.3999999999996</v>
      </c>
      <c r="E314">
        <v>5000</v>
      </c>
      <c r="F314">
        <v>9588.4</v>
      </c>
      <c r="G314">
        <v>3680.46</v>
      </c>
      <c r="H314">
        <v>3680.46</v>
      </c>
      <c r="I314">
        <v>3680.46</v>
      </c>
      <c r="J314">
        <v>3680.46</v>
      </c>
      <c r="K314">
        <v>5907.94</v>
      </c>
      <c r="L314">
        <v>5907.94</v>
      </c>
      <c r="M314" s="22">
        <f t="shared" si="8"/>
        <v>0</v>
      </c>
      <c r="N314" s="20">
        <f t="shared" si="9"/>
        <v>0.38384506278419761</v>
      </c>
    </row>
    <row r="315" spans="1:14" ht="15" customHeight="1" x14ac:dyDescent="0.3">
      <c r="A315" t="s">
        <v>171</v>
      </c>
      <c r="B315" s="16" t="s">
        <v>305</v>
      </c>
      <c r="C315" t="s">
        <v>254</v>
      </c>
      <c r="D315">
        <v>588.4</v>
      </c>
      <c r="E315">
        <v>5000</v>
      </c>
      <c r="F315">
        <v>5588.4</v>
      </c>
      <c r="G315">
        <v>200.33</v>
      </c>
      <c r="H315">
        <v>200.33</v>
      </c>
      <c r="I315">
        <v>200.33</v>
      </c>
      <c r="J315">
        <v>200.33</v>
      </c>
      <c r="K315">
        <v>5388.07</v>
      </c>
      <c r="L315">
        <v>5388.07</v>
      </c>
      <c r="M315" s="22">
        <f t="shared" si="8"/>
        <v>0</v>
      </c>
      <c r="N315" s="20">
        <f t="shared" si="9"/>
        <v>3.5847469758786062E-2</v>
      </c>
    </row>
    <row r="316" spans="1:14" ht="15" customHeight="1" x14ac:dyDescent="0.3">
      <c r="A316" t="s">
        <v>172</v>
      </c>
      <c r="B316" s="16" t="s">
        <v>305</v>
      </c>
      <c r="C316" t="s">
        <v>264</v>
      </c>
      <c r="D316">
        <v>588.4</v>
      </c>
      <c r="E316">
        <v>5000</v>
      </c>
      <c r="F316">
        <v>5588.4</v>
      </c>
      <c r="G316">
        <v>200.33</v>
      </c>
      <c r="H316">
        <v>200.33</v>
      </c>
      <c r="I316">
        <v>200.33</v>
      </c>
      <c r="J316">
        <v>200.33</v>
      </c>
      <c r="K316">
        <v>5388.07</v>
      </c>
      <c r="L316">
        <v>5388.07</v>
      </c>
      <c r="M316" s="22">
        <f t="shared" si="8"/>
        <v>0</v>
      </c>
      <c r="N316" s="20">
        <f t="shared" si="9"/>
        <v>3.5847469758786062E-2</v>
      </c>
    </row>
    <row r="317" spans="1:14" ht="15" customHeight="1" x14ac:dyDescent="0.3">
      <c r="A317" t="s">
        <v>494</v>
      </c>
      <c r="B317" s="16" t="s">
        <v>305</v>
      </c>
      <c r="C317" t="s">
        <v>683</v>
      </c>
      <c r="D317">
        <v>588.4</v>
      </c>
      <c r="E317">
        <v>5000</v>
      </c>
      <c r="F317">
        <v>5588.4</v>
      </c>
      <c r="G317">
        <v>200.33</v>
      </c>
      <c r="H317">
        <v>200.33</v>
      </c>
      <c r="I317">
        <v>200.33</v>
      </c>
      <c r="J317">
        <v>200.33</v>
      </c>
      <c r="K317">
        <v>5388.07</v>
      </c>
      <c r="L317">
        <v>5388.07</v>
      </c>
      <c r="M317" s="22">
        <f t="shared" si="8"/>
        <v>0</v>
      </c>
      <c r="N317" s="20">
        <f t="shared" si="9"/>
        <v>3.5847469758786062E-2</v>
      </c>
    </row>
    <row r="318" spans="1:14" ht="15" customHeight="1" x14ac:dyDescent="0.3">
      <c r="A318" t="s">
        <v>173</v>
      </c>
      <c r="B318" s="16" t="s">
        <v>305</v>
      </c>
      <c r="C318" t="s">
        <v>256</v>
      </c>
      <c r="D318">
        <v>4000</v>
      </c>
      <c r="E318">
        <v>0</v>
      </c>
      <c r="F318">
        <v>4000</v>
      </c>
      <c r="G318">
        <v>3480.13</v>
      </c>
      <c r="H318">
        <v>3480.13</v>
      </c>
      <c r="I318">
        <v>3480.13</v>
      </c>
      <c r="J318">
        <v>3480.13</v>
      </c>
      <c r="K318">
        <v>519.86999999999989</v>
      </c>
      <c r="L318">
        <v>519.86999999999989</v>
      </c>
      <c r="M318" s="22">
        <f t="shared" si="8"/>
        <v>0</v>
      </c>
      <c r="N318" s="20">
        <f t="shared" si="9"/>
        <v>0.87003249999999999</v>
      </c>
    </row>
    <row r="319" spans="1:14" ht="15" customHeight="1" x14ac:dyDescent="0.3">
      <c r="A319" t="s">
        <v>174</v>
      </c>
      <c r="B319" s="16" t="s">
        <v>305</v>
      </c>
      <c r="C319" t="s">
        <v>257</v>
      </c>
      <c r="D319">
        <v>4000</v>
      </c>
      <c r="E319">
        <v>0</v>
      </c>
      <c r="F319">
        <v>4000</v>
      </c>
      <c r="G319">
        <v>3480.13</v>
      </c>
      <c r="H319">
        <v>3480.13</v>
      </c>
      <c r="I319">
        <v>3480.13</v>
      </c>
      <c r="J319">
        <v>3480.13</v>
      </c>
      <c r="K319">
        <v>519.86999999999989</v>
      </c>
      <c r="L319">
        <v>519.86999999999989</v>
      </c>
      <c r="M319" s="22">
        <f t="shared" si="8"/>
        <v>0</v>
      </c>
      <c r="N319" s="20">
        <f t="shared" si="9"/>
        <v>0.87003249999999999</v>
      </c>
    </row>
    <row r="320" spans="1:14" ht="15" customHeight="1" x14ac:dyDescent="0.3">
      <c r="A320" t="s">
        <v>175</v>
      </c>
      <c r="B320" s="16" t="s">
        <v>305</v>
      </c>
      <c r="C320" t="s">
        <v>295</v>
      </c>
      <c r="D320">
        <v>67210</v>
      </c>
      <c r="E320">
        <v>214535.1</v>
      </c>
      <c r="F320">
        <v>281745.09999999998</v>
      </c>
      <c r="G320">
        <v>43913.51</v>
      </c>
      <c r="H320">
        <v>43913.51</v>
      </c>
      <c r="I320">
        <v>43913.51</v>
      </c>
      <c r="J320">
        <v>43913.51</v>
      </c>
      <c r="K320">
        <v>237831.58999999997</v>
      </c>
      <c r="L320">
        <v>237831.58999999997</v>
      </c>
      <c r="M320" s="22">
        <f t="shared" si="8"/>
        <v>0</v>
      </c>
      <c r="N320" s="20">
        <f t="shared" si="9"/>
        <v>0.15586255093699947</v>
      </c>
    </row>
    <row r="321" spans="1:14" ht="15" customHeight="1" x14ac:dyDescent="0.3">
      <c r="A321" t="s">
        <v>176</v>
      </c>
      <c r="B321" s="16" t="s">
        <v>305</v>
      </c>
      <c r="C321" t="s">
        <v>296</v>
      </c>
      <c r="D321">
        <v>67200</v>
      </c>
      <c r="E321">
        <v>187000</v>
      </c>
      <c r="F321">
        <v>254200</v>
      </c>
      <c r="G321">
        <v>43913.51</v>
      </c>
      <c r="H321">
        <v>43913.51</v>
      </c>
      <c r="I321">
        <v>43913.51</v>
      </c>
      <c r="J321">
        <v>43913.51</v>
      </c>
      <c r="K321">
        <v>210286.49</v>
      </c>
      <c r="L321">
        <v>210286.49</v>
      </c>
      <c r="M321" s="22">
        <f t="shared" si="8"/>
        <v>0</v>
      </c>
      <c r="N321" s="20">
        <f t="shared" si="9"/>
        <v>0.17275180959874115</v>
      </c>
    </row>
    <row r="322" spans="1:14" ht="15" customHeight="1" x14ac:dyDescent="0.3">
      <c r="A322" t="s">
        <v>177</v>
      </c>
      <c r="B322" s="16" t="s">
        <v>305</v>
      </c>
      <c r="C322" t="s">
        <v>297</v>
      </c>
      <c r="D322">
        <v>35200</v>
      </c>
      <c r="E322">
        <v>64000</v>
      </c>
      <c r="F322">
        <v>99200</v>
      </c>
      <c r="G322">
        <v>0</v>
      </c>
      <c r="H322">
        <v>0</v>
      </c>
      <c r="I322">
        <v>0</v>
      </c>
      <c r="J322">
        <v>0</v>
      </c>
      <c r="K322">
        <v>99200</v>
      </c>
      <c r="L322">
        <v>99200</v>
      </c>
      <c r="M322" s="22">
        <f t="shared" si="8"/>
        <v>0</v>
      </c>
      <c r="N322" s="20">
        <f t="shared" si="9"/>
        <v>0</v>
      </c>
    </row>
    <row r="323" spans="1:14" ht="15" customHeight="1" x14ac:dyDescent="0.3">
      <c r="A323" t="s">
        <v>178</v>
      </c>
      <c r="B323" s="16" t="s">
        <v>305</v>
      </c>
      <c r="C323" t="s">
        <v>231</v>
      </c>
      <c r="D323">
        <v>3000</v>
      </c>
      <c r="E323">
        <v>0</v>
      </c>
      <c r="F323">
        <v>3000</v>
      </c>
      <c r="G323">
        <v>0</v>
      </c>
      <c r="H323">
        <v>0</v>
      </c>
      <c r="I323">
        <v>0</v>
      </c>
      <c r="J323">
        <v>0</v>
      </c>
      <c r="K323">
        <v>3000</v>
      </c>
      <c r="L323">
        <v>3000</v>
      </c>
      <c r="M323" s="22">
        <f t="shared" ref="M323:M340" si="10">+I323-J323</f>
        <v>0</v>
      </c>
      <c r="N323" s="20">
        <f t="shared" si="9"/>
        <v>0</v>
      </c>
    </row>
    <row r="324" spans="1:14" ht="15" customHeight="1" x14ac:dyDescent="0.3">
      <c r="A324" t="s">
        <v>495</v>
      </c>
      <c r="B324" s="16" t="s">
        <v>305</v>
      </c>
      <c r="C324" t="s">
        <v>231</v>
      </c>
      <c r="D324">
        <v>3000</v>
      </c>
      <c r="E324">
        <v>0</v>
      </c>
      <c r="F324">
        <v>3000</v>
      </c>
      <c r="G324">
        <v>0</v>
      </c>
      <c r="H324">
        <v>0</v>
      </c>
      <c r="I324">
        <v>0</v>
      </c>
      <c r="J324">
        <v>0</v>
      </c>
      <c r="K324">
        <v>3000</v>
      </c>
      <c r="L324">
        <v>3000</v>
      </c>
      <c r="M324" s="22">
        <f t="shared" si="10"/>
        <v>0</v>
      </c>
      <c r="N324" s="20">
        <f t="shared" si="9"/>
        <v>0</v>
      </c>
    </row>
    <row r="325" spans="1:14" ht="15" customHeight="1" x14ac:dyDescent="0.3">
      <c r="A325" t="s">
        <v>179</v>
      </c>
      <c r="B325" s="16" t="s">
        <v>305</v>
      </c>
      <c r="C325" t="s">
        <v>298</v>
      </c>
      <c r="D325">
        <v>26200</v>
      </c>
      <c r="E325">
        <v>54000</v>
      </c>
      <c r="F325">
        <v>80200</v>
      </c>
      <c r="G325">
        <v>0</v>
      </c>
      <c r="H325">
        <v>0</v>
      </c>
      <c r="I325">
        <v>0</v>
      </c>
      <c r="J325">
        <v>0</v>
      </c>
      <c r="K325">
        <v>80200</v>
      </c>
      <c r="L325">
        <v>80200</v>
      </c>
      <c r="M325" s="22">
        <f t="shared" si="10"/>
        <v>0</v>
      </c>
      <c r="N325" s="20">
        <f t="shared" ref="N325:N340" si="11">I325/F325</f>
        <v>0</v>
      </c>
    </row>
    <row r="326" spans="1:14" ht="15" customHeight="1" x14ac:dyDescent="0.3">
      <c r="A326" t="s">
        <v>496</v>
      </c>
      <c r="B326" s="16" t="s">
        <v>305</v>
      </c>
      <c r="C326" t="s">
        <v>298</v>
      </c>
      <c r="D326">
        <v>3000</v>
      </c>
      <c r="E326">
        <v>0</v>
      </c>
      <c r="F326">
        <v>3000</v>
      </c>
      <c r="G326">
        <v>0</v>
      </c>
      <c r="H326">
        <v>0</v>
      </c>
      <c r="I326">
        <v>0</v>
      </c>
      <c r="J326">
        <v>0</v>
      </c>
      <c r="K326">
        <v>3000</v>
      </c>
      <c r="L326">
        <v>3000</v>
      </c>
      <c r="M326" s="22">
        <f t="shared" si="10"/>
        <v>0</v>
      </c>
      <c r="N326" s="20">
        <f t="shared" si="11"/>
        <v>0</v>
      </c>
    </row>
    <row r="327" spans="1:14" ht="15" customHeight="1" x14ac:dyDescent="0.3">
      <c r="A327" t="s">
        <v>497</v>
      </c>
      <c r="B327" s="16" t="s">
        <v>305</v>
      </c>
      <c r="C327" s="12" t="s">
        <v>684</v>
      </c>
      <c r="D327">
        <v>20000</v>
      </c>
      <c r="E327">
        <v>50000</v>
      </c>
      <c r="F327">
        <v>70000</v>
      </c>
      <c r="G327">
        <v>0</v>
      </c>
      <c r="H327">
        <v>0</v>
      </c>
      <c r="I327">
        <v>0</v>
      </c>
      <c r="J327">
        <v>0</v>
      </c>
      <c r="K327">
        <v>70000</v>
      </c>
      <c r="L327">
        <v>70000</v>
      </c>
      <c r="M327" s="22">
        <f t="shared" si="10"/>
        <v>0</v>
      </c>
      <c r="N327" s="20">
        <f t="shared" si="11"/>
        <v>0</v>
      </c>
    </row>
    <row r="328" spans="1:14" ht="15" customHeight="1" x14ac:dyDescent="0.3">
      <c r="A328" t="s">
        <v>498</v>
      </c>
      <c r="B328" s="16" t="s">
        <v>305</v>
      </c>
      <c r="C328" t="s">
        <v>685</v>
      </c>
      <c r="D328">
        <v>3200</v>
      </c>
      <c r="E328">
        <v>0</v>
      </c>
      <c r="F328">
        <v>3200</v>
      </c>
      <c r="G328">
        <v>0</v>
      </c>
      <c r="H328">
        <v>0</v>
      </c>
      <c r="I328">
        <v>0</v>
      </c>
      <c r="J328">
        <v>0</v>
      </c>
      <c r="K328">
        <v>3200</v>
      </c>
      <c r="L328">
        <v>3200</v>
      </c>
      <c r="M328" s="22">
        <f t="shared" si="10"/>
        <v>0</v>
      </c>
      <c r="N328" s="20">
        <f t="shared" si="11"/>
        <v>0</v>
      </c>
    </row>
    <row r="329" spans="1:14" ht="15" customHeight="1" x14ac:dyDescent="0.3">
      <c r="A329" t="s">
        <v>180</v>
      </c>
      <c r="B329" s="16" t="s">
        <v>305</v>
      </c>
      <c r="C329" t="s">
        <v>229</v>
      </c>
      <c r="D329">
        <v>1000</v>
      </c>
      <c r="E329">
        <v>0</v>
      </c>
      <c r="F329">
        <v>1000</v>
      </c>
      <c r="G329">
        <v>0</v>
      </c>
      <c r="H329">
        <v>0</v>
      </c>
      <c r="I329">
        <v>0</v>
      </c>
      <c r="J329">
        <v>0</v>
      </c>
      <c r="K329">
        <v>1000</v>
      </c>
      <c r="L329">
        <v>1000</v>
      </c>
      <c r="M329" s="22">
        <f t="shared" si="10"/>
        <v>0</v>
      </c>
      <c r="N329" s="20">
        <f t="shared" si="11"/>
        <v>0</v>
      </c>
    </row>
    <row r="330" spans="1:14" ht="15" customHeight="1" x14ac:dyDescent="0.3">
      <c r="A330" t="s">
        <v>181</v>
      </c>
      <c r="B330" s="16" t="s">
        <v>305</v>
      </c>
      <c r="C330" t="s">
        <v>299</v>
      </c>
      <c r="D330">
        <v>5000</v>
      </c>
      <c r="E330">
        <v>10000</v>
      </c>
      <c r="F330">
        <v>15000</v>
      </c>
      <c r="G330">
        <v>0</v>
      </c>
      <c r="H330">
        <v>0</v>
      </c>
      <c r="I330">
        <v>0</v>
      </c>
      <c r="J330">
        <v>0</v>
      </c>
      <c r="K330">
        <v>15000</v>
      </c>
      <c r="L330">
        <v>15000</v>
      </c>
      <c r="M330" s="22">
        <f t="shared" si="10"/>
        <v>0</v>
      </c>
      <c r="N330" s="20">
        <f t="shared" si="11"/>
        <v>0</v>
      </c>
    </row>
    <row r="331" spans="1:14" ht="15" customHeight="1" x14ac:dyDescent="0.3">
      <c r="A331" t="s">
        <v>182</v>
      </c>
      <c r="B331" s="16" t="s">
        <v>305</v>
      </c>
      <c r="C331" t="s">
        <v>300</v>
      </c>
      <c r="D331">
        <v>32000</v>
      </c>
      <c r="E331">
        <v>123000</v>
      </c>
      <c r="F331">
        <v>155000</v>
      </c>
      <c r="G331">
        <v>43913.51</v>
      </c>
      <c r="H331">
        <v>43913.51</v>
      </c>
      <c r="I331">
        <v>43913.51</v>
      </c>
      <c r="J331">
        <v>43913.51</v>
      </c>
      <c r="K331">
        <v>111086.48999999999</v>
      </c>
      <c r="L331">
        <v>111086.48999999999</v>
      </c>
      <c r="M331" s="22">
        <f t="shared" si="10"/>
        <v>0</v>
      </c>
      <c r="N331" s="20">
        <f t="shared" si="11"/>
        <v>0.28331296774193548</v>
      </c>
    </row>
    <row r="332" spans="1:14" ht="15" customHeight="1" x14ac:dyDescent="0.3">
      <c r="A332" t="s">
        <v>183</v>
      </c>
      <c r="B332" s="16" t="s">
        <v>305</v>
      </c>
      <c r="C332" t="s">
        <v>224</v>
      </c>
      <c r="D332">
        <v>32000</v>
      </c>
      <c r="E332">
        <v>123000</v>
      </c>
      <c r="F332">
        <v>155000</v>
      </c>
      <c r="G332">
        <v>43913.51</v>
      </c>
      <c r="H332">
        <v>43913.51</v>
      </c>
      <c r="I332">
        <v>43913.51</v>
      </c>
      <c r="J332">
        <v>43913.51</v>
      </c>
      <c r="K332">
        <v>111086.48999999999</v>
      </c>
      <c r="L332">
        <v>111086.48999999999</v>
      </c>
      <c r="M332" s="22">
        <f t="shared" si="10"/>
        <v>0</v>
      </c>
      <c r="N332" s="20">
        <f t="shared" si="11"/>
        <v>0.28331296774193548</v>
      </c>
    </row>
    <row r="333" spans="1:14" ht="15" customHeight="1" x14ac:dyDescent="0.3">
      <c r="A333" t="s">
        <v>499</v>
      </c>
      <c r="B333" s="16" t="s">
        <v>305</v>
      </c>
      <c r="C333" t="s">
        <v>686</v>
      </c>
      <c r="D333">
        <v>1000</v>
      </c>
      <c r="E333">
        <v>49000</v>
      </c>
      <c r="F333">
        <v>50000</v>
      </c>
      <c r="G333">
        <v>0</v>
      </c>
      <c r="H333">
        <v>0</v>
      </c>
      <c r="I333">
        <v>0</v>
      </c>
      <c r="J333">
        <v>0</v>
      </c>
      <c r="K333">
        <v>50000</v>
      </c>
      <c r="L333">
        <v>50000</v>
      </c>
      <c r="M333" s="22">
        <f t="shared" si="10"/>
        <v>0</v>
      </c>
      <c r="N333" s="20">
        <f t="shared" si="11"/>
        <v>0</v>
      </c>
    </row>
    <row r="334" spans="1:14" ht="15" customHeight="1" x14ac:dyDescent="0.3">
      <c r="A334" t="s">
        <v>500</v>
      </c>
      <c r="B334" s="16" t="s">
        <v>305</v>
      </c>
      <c r="C334" t="s">
        <v>687</v>
      </c>
      <c r="D334">
        <v>20000</v>
      </c>
      <c r="E334">
        <v>20000</v>
      </c>
      <c r="F334">
        <v>40000</v>
      </c>
      <c r="G334">
        <v>0</v>
      </c>
      <c r="H334">
        <v>0</v>
      </c>
      <c r="I334">
        <v>0</v>
      </c>
      <c r="J334">
        <v>0</v>
      </c>
      <c r="K334">
        <v>40000</v>
      </c>
      <c r="L334">
        <v>40000</v>
      </c>
      <c r="M334" s="22">
        <f t="shared" si="10"/>
        <v>0</v>
      </c>
      <c r="N334" s="20">
        <f t="shared" si="11"/>
        <v>0</v>
      </c>
    </row>
    <row r="335" spans="1:14" ht="15" customHeight="1" x14ac:dyDescent="0.3">
      <c r="A335" t="s">
        <v>501</v>
      </c>
      <c r="B335" s="16" t="s">
        <v>305</v>
      </c>
      <c r="C335" t="s">
        <v>688</v>
      </c>
      <c r="D335">
        <v>1000</v>
      </c>
      <c r="E335">
        <v>0</v>
      </c>
      <c r="F335">
        <v>1000</v>
      </c>
      <c r="G335">
        <v>0</v>
      </c>
      <c r="H335">
        <v>0</v>
      </c>
      <c r="I335">
        <v>0</v>
      </c>
      <c r="J335">
        <v>0</v>
      </c>
      <c r="K335">
        <v>1000</v>
      </c>
      <c r="L335">
        <v>1000</v>
      </c>
      <c r="M335" s="22">
        <f t="shared" si="10"/>
        <v>0</v>
      </c>
      <c r="N335" s="20">
        <f t="shared" si="11"/>
        <v>0</v>
      </c>
    </row>
    <row r="336" spans="1:14" ht="15" customHeight="1" x14ac:dyDescent="0.3">
      <c r="A336" t="s">
        <v>502</v>
      </c>
      <c r="B336" s="16" t="s">
        <v>305</v>
      </c>
      <c r="C336" t="s">
        <v>689</v>
      </c>
      <c r="D336">
        <v>10000</v>
      </c>
      <c r="E336">
        <v>6000</v>
      </c>
      <c r="F336">
        <v>16000</v>
      </c>
      <c r="G336">
        <v>0</v>
      </c>
      <c r="H336">
        <v>0</v>
      </c>
      <c r="I336">
        <v>0</v>
      </c>
      <c r="J336">
        <v>0</v>
      </c>
      <c r="K336">
        <v>16000</v>
      </c>
      <c r="L336">
        <v>16000</v>
      </c>
      <c r="M336" s="22">
        <f t="shared" si="10"/>
        <v>0</v>
      </c>
      <c r="N336" s="20">
        <f t="shared" si="11"/>
        <v>0</v>
      </c>
    </row>
    <row r="337" spans="1:14" ht="15" customHeight="1" x14ac:dyDescent="0.3">
      <c r="A337" t="s">
        <v>184</v>
      </c>
      <c r="B337" s="16" t="s">
        <v>305</v>
      </c>
      <c r="C337" t="s">
        <v>301</v>
      </c>
      <c r="D337">
        <v>10</v>
      </c>
      <c r="E337">
        <v>27535.1</v>
      </c>
      <c r="F337">
        <v>27545.1</v>
      </c>
      <c r="G337">
        <v>0</v>
      </c>
      <c r="H337">
        <v>0</v>
      </c>
      <c r="I337">
        <v>0</v>
      </c>
      <c r="J337">
        <v>0</v>
      </c>
      <c r="K337">
        <v>27545.1</v>
      </c>
      <c r="L337">
        <v>27545.1</v>
      </c>
      <c r="M337" s="22">
        <f t="shared" si="10"/>
        <v>0</v>
      </c>
      <c r="N337" s="20">
        <f t="shared" si="11"/>
        <v>0</v>
      </c>
    </row>
    <row r="338" spans="1:14" ht="15" customHeight="1" x14ac:dyDescent="0.3">
      <c r="A338" t="s">
        <v>185</v>
      </c>
      <c r="B338" s="16" t="s">
        <v>305</v>
      </c>
      <c r="C338" t="s">
        <v>202</v>
      </c>
      <c r="D338">
        <v>10</v>
      </c>
      <c r="E338">
        <v>27535.1</v>
      </c>
      <c r="F338">
        <v>27545.1</v>
      </c>
      <c r="G338">
        <v>0</v>
      </c>
      <c r="H338">
        <v>0</v>
      </c>
      <c r="I338">
        <v>0</v>
      </c>
      <c r="J338">
        <v>0</v>
      </c>
      <c r="K338">
        <v>27545.1</v>
      </c>
      <c r="L338">
        <v>27545.1</v>
      </c>
      <c r="M338" s="22">
        <f t="shared" si="10"/>
        <v>0</v>
      </c>
      <c r="N338" s="20">
        <f t="shared" si="11"/>
        <v>0</v>
      </c>
    </row>
    <row r="339" spans="1:14" ht="15" customHeight="1" x14ac:dyDescent="0.3">
      <c r="A339" t="s">
        <v>186</v>
      </c>
      <c r="B339" s="16" t="s">
        <v>305</v>
      </c>
      <c r="C339" t="s">
        <v>302</v>
      </c>
      <c r="D339">
        <v>10</v>
      </c>
      <c r="E339">
        <v>27535.1</v>
      </c>
      <c r="F339">
        <v>27545.1</v>
      </c>
      <c r="G339">
        <v>0</v>
      </c>
      <c r="H339">
        <v>0</v>
      </c>
      <c r="I339">
        <v>0</v>
      </c>
      <c r="J339">
        <v>0</v>
      </c>
      <c r="K339">
        <v>27545.1</v>
      </c>
      <c r="L339">
        <v>27545.1</v>
      </c>
      <c r="M339" s="22">
        <f t="shared" si="10"/>
        <v>0</v>
      </c>
      <c r="N339" s="20">
        <f t="shared" si="11"/>
        <v>0</v>
      </c>
    </row>
    <row r="340" spans="1:14" ht="15" customHeight="1" x14ac:dyDescent="0.3">
      <c r="A340" t="s">
        <v>503</v>
      </c>
      <c r="B340" s="16" t="s">
        <v>305</v>
      </c>
      <c r="C340" t="s">
        <v>690</v>
      </c>
      <c r="D340">
        <v>10</v>
      </c>
      <c r="E340">
        <v>27535.1</v>
      </c>
      <c r="F340">
        <v>27545.1</v>
      </c>
      <c r="G340">
        <v>0</v>
      </c>
      <c r="H340">
        <v>0</v>
      </c>
      <c r="I340">
        <v>0</v>
      </c>
      <c r="J340">
        <v>0</v>
      </c>
      <c r="K340">
        <v>27545.1</v>
      </c>
      <c r="L340">
        <v>27545.1</v>
      </c>
      <c r="M340" s="22">
        <f t="shared" si="10"/>
        <v>0</v>
      </c>
      <c r="N340" s="20">
        <f t="shared" si="11"/>
        <v>0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17">
        <v>45443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19</v>
      </c>
      <c r="B3" s="2" t="s">
        <v>306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20</v>
      </c>
      <c r="B4" s="2" t="s">
        <v>307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21</v>
      </c>
      <c r="B5" s="18" t="s">
        <v>308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22</v>
      </c>
      <c r="B6" s="6">
        <v>72851016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23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EE03E91-6EA0-4586-912B-3418DB6C917E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24</v>
      </c>
      <c r="B1" s="6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2024-09-18T17:20:40Z</dcterms:modified>
</cp:coreProperties>
</file>